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3\Desktop\"/>
    </mc:Choice>
  </mc:AlternateContent>
  <xr:revisionPtr revIDLastSave="0" documentId="13_ncr:1_{767B8B0E-9A20-4272-B482-FD4D79023AF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記入用" sheetId="12" r:id="rId1"/>
    <sheet name="記入例" sheetId="6" r:id="rId2"/>
  </sheets>
  <definedNames>
    <definedName name="_xlnm.Print_Area" localSheetId="0">記入用!$A$1:$AZ$43</definedName>
    <definedName name="_xlnm.Print_Area" localSheetId="1">記入例!$A$1:$AZ$43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2" l="1"/>
  <c r="V37" i="12" s="1"/>
  <c r="AO28" i="12"/>
  <c r="J27" i="12"/>
  <c r="AA30" i="12" s="1"/>
  <c r="W39" i="12" s="1"/>
  <c r="Z42" i="12" s="1"/>
  <c r="J21" i="12"/>
  <c r="V20" i="12"/>
  <c r="AK18" i="12"/>
  <c r="AP22" i="12" s="1"/>
  <c r="X13" i="12"/>
  <c r="X22" i="12" s="1"/>
  <c r="Z25" i="12" s="1"/>
  <c r="AK35" i="12" l="1"/>
  <c r="AP39" i="12" s="1"/>
  <c r="S35" i="6"/>
  <c r="V37" i="6" s="1"/>
  <c r="AO28" i="6"/>
  <c r="J27" i="6"/>
  <c r="AA30" i="6" s="1"/>
  <c r="J21" i="6"/>
  <c r="V20" i="6"/>
  <c r="AK18" i="6"/>
  <c r="X13" i="6"/>
  <c r="X22" i="6" s="1"/>
  <c r="Z25" i="6" s="1"/>
  <c r="AP22" i="6" l="1"/>
  <c r="AK35" i="6"/>
  <c r="AP39" i="6" s="1"/>
  <c r="W39" i="6"/>
  <c r="Z42" i="6" s="1"/>
</calcChain>
</file>

<file path=xl/sharedStrings.xml><?xml version="1.0" encoding="utf-8"?>
<sst xmlns="http://schemas.openxmlformats.org/spreadsheetml/2006/main" count="160" uniqueCount="51">
  <si>
    <t>広告費</t>
    <rPh sb="0" eb="3">
      <t>コウコクヒ</t>
    </rPh>
    <phoneticPr fontId="2"/>
  </si>
  <si>
    <t>万円の場合</t>
    <rPh sb="0" eb="2">
      <t>マンエン</t>
    </rPh>
    <rPh sb="3" eb="5">
      <t>バアイ</t>
    </rPh>
    <phoneticPr fontId="2"/>
  </si>
  <si>
    <t>（赤字部分は店舗様毎に変更して下さい）</t>
    <rPh sb="1" eb="3">
      <t>アカジ</t>
    </rPh>
    <rPh sb="3" eb="5">
      <t>ブブン</t>
    </rPh>
    <rPh sb="6" eb="8">
      <t>テンポ</t>
    </rPh>
    <rPh sb="8" eb="9">
      <t>サマ</t>
    </rPh>
    <rPh sb="9" eb="10">
      <t>マイ</t>
    </rPh>
    <rPh sb="11" eb="13">
      <t>ヘンコウ</t>
    </rPh>
    <rPh sb="15" eb="16">
      <t>クダ</t>
    </rPh>
    <phoneticPr fontId="2"/>
  </si>
  <si>
    <t>→</t>
    <phoneticPr fontId="2"/>
  </si>
  <si>
    <t>人</t>
    <rPh sb="0" eb="1">
      <t>ヒト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</si>
  <si>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</si>
  <si>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</si>
  <si>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％</t>
    <phoneticPr fontId="2"/>
  </si>
  <si>
    <t>月</t>
    <rPh sb="0" eb="1">
      <t>ツキ</t>
    </rPh>
    <phoneticPr fontId="2"/>
  </si>
  <si>
    <t>（※原価率＝原価÷販売金額）</t>
    <phoneticPr fontId="2"/>
  </si>
  <si>
    <t>売上</t>
    <rPh sb="0" eb="2">
      <t>ウリアゲ</t>
    </rPh>
    <phoneticPr fontId="2"/>
  </si>
  <si>
    <t>粗利益</t>
    <rPh sb="0" eb="3">
      <t>アラリエキ</t>
    </rPh>
    <phoneticPr fontId="2"/>
  </si>
  <si>
    <t>クーポン1枚当たりの売上</t>
    <rPh sb="5" eb="6">
      <t>マイ</t>
    </rPh>
    <rPh sb="6" eb="7">
      <t>ア</t>
    </rPh>
    <rPh sb="10" eb="12">
      <t>ウリアゲ</t>
    </rPh>
    <phoneticPr fontId="2"/>
  </si>
  <si>
    <t>「A」×「B」＝</t>
    <phoneticPr fontId="2"/>
  </si>
  <si>
    <t>↓</t>
    <phoneticPr fontId="2"/>
  </si>
  <si>
    <t>枚回収した場合</t>
    <rPh sb="0" eb="1">
      <t>マイ</t>
    </rPh>
    <rPh sb="1" eb="3">
      <t>カイシュウ</t>
    </rPh>
    <rPh sb="5" eb="7">
      <t>バアイ</t>
    </rPh>
    <phoneticPr fontId="2"/>
  </si>
  <si>
    <t>（★）</t>
    <phoneticPr fontId="2"/>
  </si>
  <si>
    <t>（★）×</t>
    <phoneticPr fontId="2"/>
  </si>
  <si>
    <t>枚</t>
    <rPh sb="0" eb="1">
      <t>マイ</t>
    </rPh>
    <phoneticPr fontId="2"/>
  </si>
  <si>
    <t>＝</t>
    <phoneticPr fontId="2"/>
  </si>
  <si>
    <t>円の売上</t>
    <rPh sb="0" eb="1">
      <t>エン</t>
    </rPh>
    <rPh sb="2" eb="4">
      <t>ウリアゲ</t>
    </rPh>
    <phoneticPr fontId="2"/>
  </si>
  <si>
    <t>（</t>
    <phoneticPr fontId="2"/>
  </si>
  <si>
    <t>円）</t>
    <rPh sb="0" eb="1">
      <t>エン</t>
    </rPh>
    <phoneticPr fontId="2"/>
  </si>
  <si>
    <t>+</t>
    <phoneticPr fontId="2"/>
  </si>
  <si>
    <t>クーポン1枚当たりの粗利</t>
    <rPh sb="5" eb="6">
      <t>マイ</t>
    </rPh>
    <rPh sb="6" eb="7">
      <t>ア</t>
    </rPh>
    <rPh sb="10" eb="12">
      <t>アラリ</t>
    </rPh>
    <phoneticPr fontId="2"/>
  </si>
  <si>
    <t>「A」×「B」×「F」＝</t>
    <phoneticPr fontId="2"/>
  </si>
  <si>
    <t>（◆）</t>
    <phoneticPr fontId="2"/>
  </si>
  <si>
    <t>（◆）×</t>
    <phoneticPr fontId="2"/>
  </si>
  <si>
    <t>利用者の</t>
    <rPh sb="0" eb="3">
      <t>リヨウシャ</t>
    </rPh>
    <phoneticPr fontId="2"/>
  </si>
  <si>
    <t>が</t>
    <phoneticPr fontId="2"/>
  </si>
  <si>
    <t>新規でお店のファンになった場合</t>
    <rPh sb="0" eb="2">
      <t>シンキ</t>
    </rPh>
    <rPh sb="4" eb="5">
      <t>ミセ</t>
    </rPh>
    <rPh sb="13" eb="15">
      <t>バアイ</t>
    </rPh>
    <phoneticPr fontId="2"/>
  </si>
  <si>
    <t>名がファンに！</t>
    <rPh sb="0" eb="1">
      <t>メイ</t>
    </rPh>
    <phoneticPr fontId="2"/>
  </si>
  <si>
    <t>「新規人数」×「A」×「D」</t>
    <rPh sb="1" eb="3">
      <t>シンキ</t>
    </rPh>
    <rPh sb="3" eb="5">
      <t>ニンズウ</t>
    </rPh>
    <phoneticPr fontId="2"/>
  </si>
  <si>
    <t>の売上増</t>
    <rPh sb="3" eb="4">
      <t>ゾウ</t>
    </rPh>
    <phoneticPr fontId="2"/>
  </si>
  <si>
    <t>の粗利益増</t>
    <rPh sb="1" eb="4">
      <t>アラリエキ</t>
    </rPh>
    <rPh sb="4" eb="5">
      <t>ゾウ</t>
    </rPh>
    <phoneticPr fontId="2"/>
  </si>
  <si>
    <t>「新規人数」×「A」×「F」×「D」</t>
    <rPh sb="1" eb="3">
      <t>シンキ</t>
    </rPh>
    <rPh sb="3" eb="5">
      <t>ニンズウ</t>
    </rPh>
    <phoneticPr fontId="2"/>
  </si>
  <si>
    <t>年間</t>
    <rPh sb="0" eb="2">
      <t>ネンカン</t>
    </rPh>
    <phoneticPr fontId="2"/>
  </si>
  <si>
    <t>円の粗利益</t>
    <rPh sb="0" eb="1">
      <t>エン</t>
    </rPh>
    <rPh sb="2" eb="5">
      <t>アラリエキ</t>
    </rPh>
    <phoneticPr fontId="2"/>
  </si>
  <si>
    <t>費用対効果の目安表　　　　　　　　　　</t>
    <rPh sb="0" eb="2">
      <t>ヒヨウ</t>
    </rPh>
    <rPh sb="2" eb="3">
      <t>タイ</t>
    </rPh>
    <rPh sb="3" eb="5">
      <t>コウカ</t>
    </rPh>
    <rPh sb="6" eb="8">
      <t>メヤス</t>
    </rPh>
    <rPh sb="8" eb="9">
      <t>ヒョウ</t>
    </rPh>
    <phoneticPr fontId="2"/>
  </si>
  <si>
    <t>基本情報</t>
    <rPh sb="0" eb="2">
      <t>キホン</t>
    </rPh>
    <rPh sb="2" eb="4">
      <t>ジョウホウ</t>
    </rPh>
    <phoneticPr fontId="2"/>
  </si>
  <si>
    <t>（月間で考えた場合）</t>
    <rPh sb="1" eb="3">
      <t>ゲッカン</t>
    </rPh>
    <rPh sb="4" eb="5">
      <t>カンガ</t>
    </rPh>
    <rPh sb="7" eb="9">
      <t>バアイ</t>
    </rPh>
    <phoneticPr fontId="2"/>
  </si>
  <si>
    <t>直接効果</t>
    <rPh sb="0" eb="1">
      <t>チョク</t>
    </rPh>
    <rPh sb="1" eb="2">
      <t>セツ</t>
    </rPh>
    <rPh sb="2" eb="4">
      <t>コウカ</t>
    </rPh>
    <phoneticPr fontId="2"/>
  </si>
  <si>
    <t>（年間で考えた場合）</t>
    <rPh sb="1" eb="3">
      <t>ネンカン</t>
    </rPh>
    <rPh sb="4" eb="5">
      <t>カンガ</t>
    </rPh>
    <rPh sb="7" eb="9">
      <t>バアイ</t>
    </rPh>
    <phoneticPr fontId="2"/>
  </si>
  <si>
    <t>期待効果</t>
    <rPh sb="0" eb="2">
      <t>キタイ</t>
    </rPh>
    <rPh sb="2" eb="4">
      <t>コウカ</t>
    </rPh>
    <phoneticPr fontId="2"/>
  </si>
  <si>
    <r>
      <t>A.</t>
    </r>
    <r>
      <rPr>
        <u/>
        <sz val="12"/>
        <color theme="1" tint="0.249977111117893"/>
        <rFont val="HG丸ｺﾞｼｯｸM-PRO"/>
        <family val="3"/>
        <charset val="128"/>
      </rPr>
      <t>平均客単価</t>
    </r>
    <rPh sb="2" eb="4">
      <t>ヘイキン</t>
    </rPh>
    <rPh sb="4" eb="7">
      <t>キャクタンカ</t>
    </rPh>
    <phoneticPr fontId="2"/>
  </si>
  <si>
    <r>
      <t>B.</t>
    </r>
    <r>
      <rPr>
        <u/>
        <sz val="12"/>
        <color theme="1" tint="0.249977111117893"/>
        <rFont val="HG丸ｺﾞｼｯｸM-PRO"/>
        <family val="3"/>
        <charset val="128"/>
      </rPr>
      <t xml:space="preserve">平均1組人数 </t>
    </r>
    <rPh sb="2" eb="4">
      <t>ヘイキン</t>
    </rPh>
    <rPh sb="5" eb="6">
      <t>クミ</t>
    </rPh>
    <rPh sb="6" eb="8">
      <t>ニンズウ</t>
    </rPh>
    <phoneticPr fontId="2"/>
  </si>
  <si>
    <r>
      <t>C.</t>
    </r>
    <r>
      <rPr>
        <u/>
        <sz val="12"/>
        <color theme="1" tint="0.249977111117893"/>
        <rFont val="HG丸ｺﾞｼｯｸM-PRO"/>
        <family val="3"/>
        <charset val="128"/>
      </rPr>
      <t>平均来店頻度</t>
    </r>
    <phoneticPr fontId="2"/>
  </si>
  <si>
    <r>
      <t>D.</t>
    </r>
    <r>
      <rPr>
        <u/>
        <sz val="12"/>
        <color theme="1" tint="0.249977111117893"/>
        <rFont val="HG丸ｺﾞｼｯｸM-PRO"/>
        <family val="3"/>
        <charset val="128"/>
      </rPr>
      <t>年間</t>
    </r>
    <r>
      <rPr>
        <sz val="12"/>
        <color theme="1" tint="0.249977111117893"/>
        <rFont val="HG丸ｺﾞｼｯｸM-PRO"/>
        <family val="3"/>
        <charset val="128"/>
      </rPr>
      <t>　</t>
    </r>
    <rPh sb="2" eb="4">
      <t>ネンカン</t>
    </rPh>
    <phoneticPr fontId="2"/>
  </si>
  <si>
    <r>
      <t>E.</t>
    </r>
    <r>
      <rPr>
        <u/>
        <sz val="12"/>
        <color theme="1" tint="0.249977111117893"/>
        <rFont val="HG丸ｺﾞｼｯｸM-PRO"/>
        <family val="3"/>
        <charset val="128"/>
      </rPr>
      <t>原価率</t>
    </r>
    <r>
      <rPr>
        <sz val="12"/>
        <color theme="1" tint="0.249977111117893"/>
        <rFont val="HG丸ｺﾞｼｯｸM-PRO"/>
        <family val="3"/>
        <charset val="128"/>
      </rPr>
      <t xml:space="preserve">（※）   </t>
    </r>
    <rPh sb="2" eb="4">
      <t>ゲンカ</t>
    </rPh>
    <rPh sb="4" eb="5">
      <t>リツ</t>
    </rPh>
    <phoneticPr fontId="2"/>
  </si>
  <si>
    <r>
      <t>F.</t>
    </r>
    <r>
      <rPr>
        <u/>
        <sz val="12"/>
        <color theme="1" tint="0.249977111117893"/>
        <rFont val="HG丸ｺﾞｼｯｸM-PRO"/>
        <family val="3"/>
        <charset val="128"/>
      </rPr>
      <t>粗利率</t>
    </r>
    <r>
      <rPr>
        <sz val="12"/>
        <color theme="1" tint="0.249977111117893"/>
        <rFont val="HG丸ｺﾞｼｯｸM-PRO"/>
        <family val="3"/>
        <charset val="128"/>
      </rPr>
      <t xml:space="preserve">      </t>
    </r>
    <rPh sb="2" eb="4">
      <t>ソリ</t>
    </rPh>
    <rPh sb="4" eb="5">
      <t>リツ</t>
    </rPh>
    <phoneticPr fontId="2"/>
  </si>
  <si>
    <r>
      <rPr>
        <u/>
        <sz val="12"/>
        <color theme="1" tint="0.249977111117893"/>
        <rFont val="HG丸ｺﾞｼｯｸM-PRO"/>
        <family val="3"/>
        <charset val="128"/>
      </rPr>
      <t>メモ</t>
    </r>
    <r>
      <rPr>
        <sz val="12"/>
        <color theme="1" tint="0.249977111117893"/>
        <rFont val="HG丸ｺﾞｼｯｸM-PRO"/>
        <family val="3"/>
        <charset val="128"/>
      </rPr>
      <t xml:space="preserve">     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</si>
</sst>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36"/>
      <color theme="1" tint="0.249977111117893"/>
      <name val="HG丸ｺﾞｼｯｸM-PRO"/>
      <family val="3"/>
      <charset val="128"/>
    </font>
    <font>
      <sz val="11"/>
      <color theme="1" tint="0.249977111117893"/>
      <name val="HG丸ｺﾞｼｯｸM-PRO"/>
      <family val="3"/>
      <charset val="128"/>
    </font>
    <font>
      <sz val="28"/>
      <color theme="1" tint="0.249977111117893"/>
      <name val="HG丸ｺﾞｼｯｸM-PRO"/>
      <family val="3"/>
      <charset val="128"/>
    </font>
    <font>
      <sz val="14"/>
      <color theme="1" tint="0.249977111117893"/>
      <name val="HG丸ｺﾞｼｯｸM-PRO"/>
      <family val="3"/>
      <charset val="128"/>
    </font>
    <font>
      <sz val="12"/>
      <color theme="1" tint="0.249977111117893"/>
      <name val="HG丸ｺﾞｼｯｸM-PRO"/>
      <family val="3"/>
      <charset val="128"/>
    </font>
    <font>
      <b/>
      <sz val="16"/>
      <color theme="1" tint="0.249977111117893"/>
      <name val="HG丸ｺﾞｼｯｸM-PRO"/>
      <family val="3"/>
      <charset val="128"/>
    </font>
    <font>
      <b/>
      <sz val="14"/>
      <color theme="1" tint="0.249977111117893"/>
      <name val="HG丸ｺﾞｼｯｸM-PRO"/>
      <family val="3"/>
      <charset val="128"/>
    </font>
    <font>
      <u/>
      <sz val="12"/>
      <color theme="1" tint="0.249977111117893"/>
      <name val="HG丸ｺﾞｼｯｸM-PRO"/>
      <family val="3"/>
      <charset val="128"/>
    </font>
    <font>
      <sz val="18"/>
      <color theme="1" tint="0.249977111117893"/>
      <name val="HG丸ｺﾞｼｯｸM-PRO"/>
      <family val="3"/>
      <charset val="128"/>
    </font>
    <font>
      <sz val="16"/>
      <color theme="1" tint="0.249977111117893"/>
      <name val="HG丸ｺﾞｼｯｸM-PRO"/>
      <family val="3"/>
      <charset val="128"/>
    </font>
    <font>
      <b/>
      <sz val="22"/>
      <color theme="1" tint="0.24997711111789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Dashed">
        <color rgb="FFFFCCFF"/>
      </left>
      <right/>
      <top style="mediumDashed">
        <color rgb="FFFFCCFF"/>
      </top>
      <bottom/>
      <diagonal/>
    </border>
    <border>
      <left/>
      <right/>
      <top style="mediumDashed">
        <color rgb="FFFFCCFF"/>
      </top>
      <bottom/>
      <diagonal/>
    </border>
    <border>
      <left/>
      <right style="mediumDashed">
        <color rgb="FFFFCCFF"/>
      </right>
      <top style="mediumDashed">
        <color rgb="FFFFCCFF"/>
      </top>
      <bottom/>
      <diagonal/>
    </border>
    <border>
      <left style="mediumDashed">
        <color rgb="FFFFCCFF"/>
      </left>
      <right/>
      <top/>
      <bottom/>
      <diagonal/>
    </border>
    <border>
      <left/>
      <right style="mediumDashed">
        <color rgb="FFFFCCFF"/>
      </right>
      <top/>
      <bottom/>
      <diagonal/>
    </border>
    <border>
      <left style="mediumDashed">
        <color rgb="FFFFCCFF"/>
      </left>
      <right/>
      <top/>
      <bottom style="mediumDashed">
        <color rgb="FFFFCCFF"/>
      </bottom>
      <diagonal/>
    </border>
    <border>
      <left/>
      <right/>
      <top/>
      <bottom style="mediumDashed">
        <color rgb="FFFFCCFF"/>
      </bottom>
      <diagonal/>
    </border>
    <border>
      <left/>
      <right style="mediumDashed">
        <color rgb="FFFFCCFF"/>
      </right>
      <top/>
      <bottom style="mediumDashed">
        <color rgb="FFFFCCF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FF0066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>
      <alignment vertical="center"/>
    </xf>
    <xf numFmtId="0" fontId="7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38" fontId="13" fillId="0" borderId="0" xfId="1" applyFont="1" applyBorder="1" applyAlignment="1">
      <alignment horizontal="center" vertical="center" shrinkToFit="1"/>
    </xf>
    <xf numFmtId="38" fontId="13" fillId="0" borderId="11" xfId="1" applyFont="1" applyBorder="1" applyAlignment="1">
      <alignment horizontal="center" vertical="center" shrinkToFit="1"/>
    </xf>
    <xf numFmtId="38" fontId="4" fillId="0" borderId="0" xfId="1" applyFont="1" applyAlignment="1">
      <alignment horizontal="center"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12" fillId="0" borderId="0" xfId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38" fontId="13" fillId="0" borderId="0" xfId="1" applyFont="1" applyFill="1" applyBorder="1" applyAlignment="1">
      <alignment horizontal="center" vertical="center" shrinkToFit="1"/>
    </xf>
    <xf numFmtId="38" fontId="13" fillId="0" borderId="11" xfId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9" fillId="3" borderId="0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 patternType="none">
          <bgColor auto="1"/>
        </patternFill>
      </fill>
      <border>
        <bottom style="hair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bottom style="hair">
          <color auto="1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00FFFF"/>
      <color rgb="FF99FF99"/>
      <color rgb="FF99FF66"/>
      <color rgb="FFCCFFFF"/>
      <color rgb="FF66FF66"/>
      <color rgb="FFFF99CC"/>
      <color rgb="FFFF0066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40822</xdr:colOff>
      <xdr:row>30</xdr:row>
      <xdr:rowOff>81642</xdr:rowOff>
    </xdr:from>
    <xdr:to>
      <xdr:col>4</xdr:col>
      <xdr:colOff>9887</xdr:colOff>
      <xdr:row>32</xdr:row>
      <xdr:rowOff>105137</xdr:rowOff>
    </xdr:to>
    <xdr:pic>
      <xdr:nvPicPr>
        <xdr:cNvPr id="4" name="Picture 5" descr="C:\Users\inamura\AppData\Local\Microsoft\Windows\Temporary Internet Files\Content.IE5\A53MK59P\lgi01a201310212300[1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922" y="5263242"/>
          <a:ext cx="388165" cy="366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176894</xdr:colOff>
      <xdr:row>7</xdr:row>
      <xdr:rowOff>54429</xdr:rowOff>
    </xdr:from>
    <xdr:to>
      <xdr:col>51</xdr:col>
      <xdr:colOff>163287</xdr:colOff>
      <xdr:row>42</xdr:row>
      <xdr:rowOff>136071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157659" y="1242253"/>
          <a:ext cx="7864128" cy="6110406"/>
          <a:chOff x="3034394" y="1469572"/>
          <a:chExt cx="7538357" cy="6272892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3034394" y="1469572"/>
            <a:ext cx="7538357" cy="6272892"/>
            <a:chOff x="3088822" y="1483179"/>
            <a:chExt cx="7538357" cy="6272892"/>
          </a:xfrm>
        </xdr:grpSpPr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CxnSpPr/>
          </xdr:nvCxnSpPr>
          <xdr:spPr>
            <a:xfrm>
              <a:off x="3088822" y="4857750"/>
              <a:ext cx="7538357" cy="0"/>
            </a:xfrm>
            <a:prstGeom prst="line">
              <a:avLst/>
            </a:prstGeom>
            <a:ln>
              <a:solidFill>
                <a:schemeClr val="bg1">
                  <a:lumMod val="6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>
              <a:off x="7048500" y="1483179"/>
              <a:ext cx="0" cy="6272892"/>
            </a:xfrm>
            <a:prstGeom prst="line">
              <a:avLst/>
            </a:prstGeom>
            <a:ln>
              <a:solidFill>
                <a:schemeClr val="bg1">
                  <a:lumMod val="6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6817178" y="2979964"/>
            <a:ext cx="350421" cy="3418571"/>
            <a:chOff x="6817178" y="2979964"/>
            <a:chExt cx="350421" cy="3418571"/>
          </a:xfrm>
        </xdr:grpSpPr>
        <xdr:sp macro="" textlink="">
          <xdr:nvSpPr>
            <xdr:cNvPr id="8" name="加算記号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6817179" y="2979964"/>
              <a:ext cx="350420" cy="397785"/>
            </a:xfrm>
            <a:prstGeom prst="mathPlus">
              <a:avLst/>
            </a:prstGeom>
            <a:solidFill>
              <a:srgbClr val="FF006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9" name="加算記号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6817178" y="6000750"/>
              <a:ext cx="350420" cy="397785"/>
            </a:xfrm>
            <a:prstGeom prst="mathPlus">
              <a:avLst/>
            </a:prstGeom>
            <a:solidFill>
              <a:srgbClr val="FF006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40822</xdr:colOff>
      <xdr:row>30</xdr:row>
      <xdr:rowOff>81642</xdr:rowOff>
    </xdr:from>
    <xdr:to>
      <xdr:col>4</xdr:col>
      <xdr:colOff>9887</xdr:colOff>
      <xdr:row>32</xdr:row>
      <xdr:rowOff>105137</xdr:rowOff>
    </xdr:to>
    <xdr:pic>
      <xdr:nvPicPr>
        <xdr:cNvPr id="4" name="Picture 5" descr="C:\Users\inamura\AppData\Local\Microsoft\Windows\Temporary Internet Files\Content.IE5\A53MK59P\lgi01a201310212300[1]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922" y="5263242"/>
          <a:ext cx="388165" cy="366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176894</xdr:colOff>
      <xdr:row>7</xdr:row>
      <xdr:rowOff>54429</xdr:rowOff>
    </xdr:from>
    <xdr:to>
      <xdr:col>51</xdr:col>
      <xdr:colOff>163287</xdr:colOff>
      <xdr:row>42</xdr:row>
      <xdr:rowOff>136071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3157659" y="1242253"/>
          <a:ext cx="7864128" cy="6110406"/>
          <a:chOff x="3034394" y="1469572"/>
          <a:chExt cx="7538357" cy="6272892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034394" y="1469572"/>
            <a:ext cx="7538357" cy="6272892"/>
            <a:chOff x="3088822" y="1483179"/>
            <a:chExt cx="7538357" cy="6272892"/>
          </a:xfrm>
        </xdr:grpSpPr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CxnSpPr/>
          </xdr:nvCxnSpPr>
          <xdr:spPr>
            <a:xfrm>
              <a:off x="3088822" y="4857750"/>
              <a:ext cx="7538357" cy="0"/>
            </a:xfrm>
            <a:prstGeom prst="line">
              <a:avLst/>
            </a:prstGeom>
            <a:ln>
              <a:solidFill>
                <a:schemeClr val="bg1">
                  <a:lumMod val="6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CxnSpPr/>
          </xdr:nvCxnSpPr>
          <xdr:spPr>
            <a:xfrm>
              <a:off x="7048500" y="1483179"/>
              <a:ext cx="0" cy="6272892"/>
            </a:xfrm>
            <a:prstGeom prst="line">
              <a:avLst/>
            </a:prstGeom>
            <a:ln>
              <a:solidFill>
                <a:schemeClr val="bg1">
                  <a:lumMod val="6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6817178" y="2979964"/>
            <a:ext cx="350421" cy="3418571"/>
            <a:chOff x="6817178" y="2979964"/>
            <a:chExt cx="350421" cy="3418571"/>
          </a:xfrm>
        </xdr:grpSpPr>
        <xdr:sp macro="" textlink="">
          <xdr:nvSpPr>
            <xdr:cNvPr id="8" name="加算記号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6817179" y="2979964"/>
              <a:ext cx="350420" cy="397785"/>
            </a:xfrm>
            <a:prstGeom prst="mathPlus">
              <a:avLst/>
            </a:prstGeom>
            <a:solidFill>
              <a:srgbClr val="FF006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9" name="加算記号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6817178" y="6000750"/>
              <a:ext cx="350420" cy="397785"/>
            </a:xfrm>
            <a:prstGeom prst="mathPlus">
              <a:avLst/>
            </a:prstGeom>
            <a:solidFill>
              <a:srgbClr val="FF006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</xdr:grpSp>
    <xdr:clientData/>
  </xdr:twoCellAnchor>
  <xdr:twoCellAnchor>
    <xdr:from>
      <xdr:col>25</xdr:col>
      <xdr:colOff>44824</xdr:colOff>
      <xdr:row>23</xdr:row>
      <xdr:rowOff>56029</xdr:rowOff>
    </xdr:from>
    <xdr:to>
      <xdr:col>30</xdr:col>
      <xdr:colOff>56029</xdr:colOff>
      <xdr:row>26</xdr:row>
      <xdr:rowOff>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367618" y="3955676"/>
          <a:ext cx="1075764" cy="448236"/>
        </a:xfrm>
        <a:prstGeom prst="ellipse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40343</xdr:colOff>
      <xdr:row>40</xdr:row>
      <xdr:rowOff>33617</xdr:rowOff>
    </xdr:from>
    <xdr:to>
      <xdr:col>30</xdr:col>
      <xdr:colOff>51548</xdr:colOff>
      <xdr:row>42</xdr:row>
      <xdr:rowOff>118783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363137" y="6914029"/>
          <a:ext cx="1075764" cy="421342"/>
        </a:xfrm>
        <a:prstGeom prst="ellipse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35</xdr:row>
      <xdr:rowOff>22412</xdr:rowOff>
    </xdr:from>
    <xdr:to>
      <xdr:col>13</xdr:col>
      <xdr:colOff>44823</xdr:colOff>
      <xdr:row>42</xdr:row>
      <xdr:rowOff>11206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03412" y="5950324"/>
          <a:ext cx="2409264" cy="1277470"/>
        </a:xfrm>
        <a:prstGeom prst="roundRect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費用回収額</a:t>
          </a:r>
        </a:p>
      </xdr:txBody>
    </xdr:sp>
    <xdr:clientData/>
  </xdr:twoCellAnchor>
  <xdr:twoCellAnchor>
    <xdr:from>
      <xdr:col>13</xdr:col>
      <xdr:colOff>44823</xdr:colOff>
      <xdr:row>25</xdr:row>
      <xdr:rowOff>102445</xdr:rowOff>
    </xdr:from>
    <xdr:to>
      <xdr:col>25</xdr:col>
      <xdr:colOff>202366</xdr:colOff>
      <xdr:row>38</xdr:row>
      <xdr:rowOff>44824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>
          <a:stCxn id="18" idx="3"/>
          <a:endCxn id="16" idx="3"/>
        </xdr:cNvCxnSpPr>
      </xdr:nvCxnSpPr>
      <xdr:spPr>
        <a:xfrm flipV="1">
          <a:off x="2812676" y="4338269"/>
          <a:ext cx="2712484" cy="225079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44823</xdr:colOff>
      <xdr:row>38</xdr:row>
      <xdr:rowOff>44824</xdr:rowOff>
    </xdr:from>
    <xdr:to>
      <xdr:col>25</xdr:col>
      <xdr:colOff>40343</xdr:colOff>
      <xdr:row>41</xdr:row>
      <xdr:rowOff>76200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stCxn id="18" idx="3"/>
          <a:endCxn id="17" idx="2"/>
        </xdr:cNvCxnSpPr>
      </xdr:nvCxnSpPr>
      <xdr:spPr>
        <a:xfrm>
          <a:off x="2812676" y="6589059"/>
          <a:ext cx="2550461" cy="535641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3"/>
  <sheetViews>
    <sheetView showGridLines="0" tabSelected="1" view="pageBreakPreview" zoomScale="70" zoomScaleNormal="70" zoomScaleSheetLayoutView="70" workbookViewId="0">
      <selection sqref="A1:AZ4"/>
    </sheetView>
  </sheetViews>
  <sheetFormatPr defaultRowHeight="13.5" x14ac:dyDescent="0.15"/>
  <cols>
    <col min="1" max="256" width="2.75" style="1" customWidth="1"/>
    <col min="257" max="16384" width="9" style="1"/>
  </cols>
  <sheetData>
    <row r="1" spans="1:52" ht="13.5" customHeight="1" x14ac:dyDescent="0.1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3.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</row>
    <row r="3" spans="1:52" ht="13.5" customHeight="1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ht="13.5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</row>
    <row r="5" spans="1:52" ht="13.5" customHeight="1" x14ac:dyDescent="0.15">
      <c r="O5" s="54"/>
      <c r="P5" s="54"/>
      <c r="Q5" s="54"/>
    </row>
    <row r="6" spans="1:52" ht="13.5" customHeight="1" x14ac:dyDescent="0.15">
      <c r="A6" s="55"/>
      <c r="B6" s="55"/>
      <c r="C6" s="55"/>
      <c r="D6" s="55"/>
      <c r="E6" s="55"/>
      <c r="F6" s="55"/>
      <c r="G6" s="55"/>
      <c r="H6" s="55"/>
      <c r="I6" s="2"/>
      <c r="J6" s="2"/>
      <c r="K6" s="55" t="s">
        <v>0</v>
      </c>
      <c r="L6" s="55"/>
      <c r="M6" s="55"/>
      <c r="N6" s="55"/>
      <c r="O6" s="54"/>
      <c r="P6" s="54"/>
      <c r="Q6" s="54"/>
      <c r="R6" s="56" t="s">
        <v>1</v>
      </c>
      <c r="S6" s="56"/>
      <c r="T6" s="56"/>
      <c r="U6" s="56"/>
      <c r="V6" s="56"/>
    </row>
    <row r="7" spans="1:52" ht="14.25" x14ac:dyDescent="0.15">
      <c r="A7" s="55"/>
      <c r="B7" s="55"/>
      <c r="C7" s="55"/>
      <c r="D7" s="55"/>
      <c r="E7" s="55"/>
      <c r="F7" s="55"/>
      <c r="G7" s="55"/>
      <c r="H7" s="55"/>
      <c r="I7" s="2"/>
      <c r="J7" s="2"/>
      <c r="K7" s="55"/>
      <c r="L7" s="55"/>
      <c r="M7" s="55"/>
      <c r="N7" s="55"/>
      <c r="O7" s="54"/>
      <c r="P7" s="54"/>
      <c r="Q7" s="54"/>
      <c r="R7" s="56"/>
      <c r="S7" s="56"/>
      <c r="T7" s="56"/>
      <c r="U7" s="56"/>
      <c r="V7" s="56"/>
    </row>
    <row r="8" spans="1:52" ht="13.5" customHeight="1" x14ac:dyDescent="0.15">
      <c r="A8" s="51" t="s">
        <v>39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3"/>
      <c r="P8" s="3"/>
      <c r="Q8" s="3"/>
      <c r="R8" s="52" t="s">
        <v>41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J8" s="52" t="s">
        <v>43</v>
      </c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</row>
    <row r="9" spans="1:52" ht="13.5" customHeight="1" x14ac:dyDescent="0.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3"/>
      <c r="P9" s="3"/>
      <c r="Q9" s="3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14.25" thickBot="1" x14ac:dyDescent="0.2">
      <c r="A10" s="46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"/>
      <c r="P10" s="3"/>
      <c r="Q10" s="3"/>
      <c r="R10" s="47" t="s">
        <v>40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J10" s="47" t="s">
        <v>42</v>
      </c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</row>
    <row r="11" spans="1:52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7"/>
      <c r="P11" s="35" t="s">
        <v>10</v>
      </c>
      <c r="Q11" s="35"/>
      <c r="AO11" s="48"/>
      <c r="AP11" s="48"/>
    </row>
    <row r="12" spans="1:52" ht="13.5" customHeight="1" x14ac:dyDescent="0.15">
      <c r="A12" s="29" t="s">
        <v>44</v>
      </c>
      <c r="B12" s="30"/>
      <c r="C12" s="30"/>
      <c r="D12" s="30"/>
      <c r="E12" s="30"/>
      <c r="F12" s="30"/>
      <c r="G12" s="30"/>
      <c r="H12" s="31" t="s">
        <v>3</v>
      </c>
      <c r="I12" s="31"/>
      <c r="J12" s="50"/>
      <c r="K12" s="50"/>
      <c r="L12" s="50"/>
      <c r="M12" s="50"/>
      <c r="N12" s="34" t="s">
        <v>5</v>
      </c>
      <c r="P12" s="35"/>
      <c r="Q12" s="35"/>
      <c r="S12" s="8" t="s">
        <v>12</v>
      </c>
      <c r="T12" s="9"/>
      <c r="U12" s="9"/>
      <c r="V12" s="9"/>
      <c r="W12" s="9"/>
      <c r="X12" s="9"/>
      <c r="Y12" s="9"/>
      <c r="Z12" s="9"/>
      <c r="AA12" s="9"/>
      <c r="AB12" s="9"/>
      <c r="AK12" s="8" t="s">
        <v>28</v>
      </c>
      <c r="AL12" s="9"/>
      <c r="AM12" s="9"/>
      <c r="AN12" s="9"/>
      <c r="AO12" s="49"/>
      <c r="AP12" s="49"/>
      <c r="AQ12" s="9" t="s">
        <v>7</v>
      </c>
      <c r="AR12" s="9" t="s">
        <v>29</v>
      </c>
    </row>
    <row r="13" spans="1:52" ht="14.25" customHeight="1" x14ac:dyDescent="0.15">
      <c r="A13" s="29"/>
      <c r="B13" s="30"/>
      <c r="C13" s="30"/>
      <c r="D13" s="30"/>
      <c r="E13" s="30"/>
      <c r="F13" s="30"/>
      <c r="G13" s="30"/>
      <c r="H13" s="31"/>
      <c r="I13" s="31"/>
      <c r="J13" s="50"/>
      <c r="K13" s="50"/>
      <c r="L13" s="50"/>
      <c r="M13" s="50"/>
      <c r="N13" s="34"/>
      <c r="P13" s="35"/>
      <c r="Q13" s="35"/>
      <c r="X13" s="38">
        <f>J12*J15</f>
        <v>0</v>
      </c>
      <c r="Y13" s="38"/>
      <c r="Z13" s="38"/>
      <c r="AA13" s="38"/>
    </row>
    <row r="14" spans="1:52" ht="13.5" customHeight="1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  <c r="N14" s="13"/>
      <c r="P14" s="35"/>
      <c r="Q14" s="35"/>
      <c r="S14" s="1" t="s">
        <v>13</v>
      </c>
      <c r="X14" s="38"/>
      <c r="Y14" s="38"/>
      <c r="Z14" s="38"/>
      <c r="AA14" s="38"/>
      <c r="AB14" s="1" t="s">
        <v>5</v>
      </c>
      <c r="AC14" s="1" t="s">
        <v>16</v>
      </c>
      <c r="AK14" s="9" t="s">
        <v>30</v>
      </c>
      <c r="AL14" s="9"/>
      <c r="AM14" s="9"/>
      <c r="AN14" s="9"/>
      <c r="AO14" s="9"/>
      <c r="AP14" s="14"/>
      <c r="AQ14" s="14"/>
      <c r="AR14" s="14"/>
      <c r="AS14" s="14"/>
      <c r="AT14" s="9"/>
      <c r="AU14" s="9"/>
    </row>
    <row r="15" spans="1:52" ht="13.5" customHeight="1" x14ac:dyDescent="0.15">
      <c r="A15" s="29" t="s">
        <v>45</v>
      </c>
      <c r="B15" s="30"/>
      <c r="C15" s="30"/>
      <c r="D15" s="30"/>
      <c r="E15" s="30"/>
      <c r="F15" s="30"/>
      <c r="G15" s="30"/>
      <c r="H15" s="31" t="s">
        <v>3</v>
      </c>
      <c r="I15" s="31"/>
      <c r="J15" s="43"/>
      <c r="K15" s="43"/>
      <c r="L15" s="43"/>
      <c r="M15" s="43"/>
      <c r="N15" s="34" t="s">
        <v>4</v>
      </c>
      <c r="P15" s="35"/>
      <c r="Q15" s="35"/>
      <c r="W15" s="39" t="s">
        <v>14</v>
      </c>
      <c r="X15" s="39"/>
      <c r="AO15" s="39" t="s">
        <v>14</v>
      </c>
      <c r="AP15" s="39"/>
    </row>
    <row r="16" spans="1:52" ht="13.5" customHeight="1" x14ac:dyDescent="0.15">
      <c r="A16" s="29"/>
      <c r="B16" s="30"/>
      <c r="C16" s="30"/>
      <c r="D16" s="30"/>
      <c r="E16" s="30"/>
      <c r="F16" s="30"/>
      <c r="G16" s="30"/>
      <c r="H16" s="31"/>
      <c r="I16" s="31"/>
      <c r="J16" s="43"/>
      <c r="K16" s="43"/>
      <c r="L16" s="43"/>
      <c r="M16" s="43"/>
      <c r="N16" s="34"/>
      <c r="P16" s="35"/>
      <c r="Q16" s="35"/>
      <c r="W16" s="39"/>
      <c r="X16" s="39"/>
      <c r="AO16" s="39"/>
      <c r="AP16" s="39"/>
    </row>
    <row r="17" spans="1:61" ht="13.5" customHeight="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  <c r="P17" s="35"/>
      <c r="Q17" s="35"/>
      <c r="BG17" s="15"/>
      <c r="BH17" s="15"/>
      <c r="BI17" s="15"/>
    </row>
    <row r="18" spans="1:61" ht="13.5" customHeight="1" x14ac:dyDescent="0.15">
      <c r="A18" s="29" t="s">
        <v>46</v>
      </c>
      <c r="B18" s="30"/>
      <c r="C18" s="30"/>
      <c r="D18" s="30"/>
      <c r="E18" s="30"/>
      <c r="F18" s="30"/>
      <c r="G18" s="30"/>
      <c r="H18" s="31" t="s">
        <v>3</v>
      </c>
      <c r="I18" s="31"/>
      <c r="J18" s="31" t="s">
        <v>8</v>
      </c>
      <c r="K18" s="43"/>
      <c r="L18" s="43"/>
      <c r="M18" s="43"/>
      <c r="N18" s="34" t="s">
        <v>6</v>
      </c>
      <c r="P18" s="35"/>
      <c r="Q18" s="35"/>
      <c r="S18" s="44"/>
      <c r="T18" s="44"/>
      <c r="U18" s="44"/>
      <c r="V18" s="11"/>
      <c r="W18" s="11"/>
      <c r="X18" s="11"/>
      <c r="Y18" s="11"/>
      <c r="Z18" s="11"/>
      <c r="AK18" s="22">
        <f>S18*(AO11/100)</f>
        <v>0</v>
      </c>
      <c r="AL18" s="22"/>
      <c r="AM18" s="22"/>
      <c r="AN18" s="11"/>
      <c r="AO18" s="11"/>
      <c r="AP18" s="11"/>
      <c r="AQ18" s="11"/>
      <c r="AR18" s="11"/>
    </row>
    <row r="19" spans="1:61" ht="13.5" customHeight="1" x14ac:dyDescent="0.15">
      <c r="A19" s="29"/>
      <c r="B19" s="30"/>
      <c r="C19" s="30"/>
      <c r="D19" s="30"/>
      <c r="E19" s="30"/>
      <c r="F19" s="30"/>
      <c r="G19" s="30"/>
      <c r="H19" s="31"/>
      <c r="I19" s="31"/>
      <c r="J19" s="31"/>
      <c r="K19" s="43"/>
      <c r="L19" s="43"/>
      <c r="M19" s="43"/>
      <c r="N19" s="34"/>
      <c r="P19" s="35"/>
      <c r="Q19" s="35"/>
      <c r="S19" s="45"/>
      <c r="T19" s="45"/>
      <c r="U19" s="45"/>
      <c r="V19" s="9" t="s">
        <v>15</v>
      </c>
      <c r="W19" s="9"/>
      <c r="X19" s="9"/>
      <c r="Y19" s="9"/>
      <c r="Z19" s="9"/>
      <c r="AK19" s="23"/>
      <c r="AL19" s="23"/>
      <c r="AM19" s="23"/>
      <c r="AN19" s="9" t="s">
        <v>31</v>
      </c>
      <c r="AO19" s="9"/>
      <c r="AP19" s="9"/>
      <c r="AQ19" s="9"/>
      <c r="AR19" s="9"/>
    </row>
    <row r="20" spans="1:61" ht="13.5" customHeight="1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  <c r="P20" s="35"/>
      <c r="Q20" s="35"/>
      <c r="V20" s="24">
        <f>S18</f>
        <v>0</v>
      </c>
      <c r="W20" s="24"/>
      <c r="X20" s="24"/>
      <c r="AN20" s="16"/>
      <c r="AO20" s="16"/>
      <c r="AP20" s="16"/>
    </row>
    <row r="21" spans="1:61" ht="13.5" customHeight="1" x14ac:dyDescent="0.15">
      <c r="A21" s="29" t="s">
        <v>47</v>
      </c>
      <c r="B21" s="30"/>
      <c r="C21" s="30"/>
      <c r="D21" s="30"/>
      <c r="E21" s="30"/>
      <c r="F21" s="30"/>
      <c r="G21" s="30"/>
      <c r="H21" s="31" t="s">
        <v>3</v>
      </c>
      <c r="I21" s="31"/>
      <c r="J21" s="33">
        <f>K18*12</f>
        <v>0</v>
      </c>
      <c r="K21" s="33"/>
      <c r="L21" s="33"/>
      <c r="M21" s="33"/>
      <c r="N21" s="34" t="s">
        <v>6</v>
      </c>
      <c r="P21" s="35"/>
      <c r="Q21" s="35"/>
      <c r="S21" s="1" t="s">
        <v>17</v>
      </c>
      <c r="V21" s="25"/>
      <c r="W21" s="25"/>
      <c r="X21" s="25"/>
      <c r="Y21" s="1" t="s">
        <v>18</v>
      </c>
      <c r="AK21" s="1" t="s">
        <v>32</v>
      </c>
      <c r="AN21" s="17"/>
      <c r="AO21" s="17"/>
      <c r="AP21" s="17"/>
    </row>
    <row r="22" spans="1:61" ht="13.5" customHeight="1" x14ac:dyDescent="0.15">
      <c r="A22" s="29"/>
      <c r="B22" s="30"/>
      <c r="C22" s="30"/>
      <c r="D22" s="30"/>
      <c r="E22" s="30"/>
      <c r="F22" s="30"/>
      <c r="G22" s="30"/>
      <c r="H22" s="31"/>
      <c r="I22" s="31"/>
      <c r="J22" s="33"/>
      <c r="K22" s="33"/>
      <c r="L22" s="33"/>
      <c r="M22" s="33"/>
      <c r="N22" s="34"/>
      <c r="P22" s="35"/>
      <c r="Q22" s="35"/>
      <c r="X22" s="41">
        <f>X13*S18</f>
        <v>0</v>
      </c>
      <c r="Y22" s="41"/>
      <c r="Z22" s="41"/>
      <c r="AA22" s="41"/>
      <c r="AB22" s="41"/>
      <c r="AC22" s="41"/>
      <c r="AD22" s="41"/>
      <c r="AE22" s="41"/>
      <c r="AF22" s="11"/>
      <c r="AG22" s="11"/>
      <c r="AH22" s="11"/>
      <c r="AN22" s="11"/>
      <c r="AO22" s="11"/>
      <c r="AP22" s="26">
        <f>AK18*J12*(J21-1)</f>
        <v>0</v>
      </c>
      <c r="AQ22" s="26"/>
      <c r="AR22" s="26"/>
      <c r="AS22" s="26"/>
      <c r="AT22" s="26"/>
      <c r="AU22" s="26"/>
      <c r="AV22" s="26"/>
      <c r="AW22" s="26"/>
      <c r="AX22" s="11"/>
    </row>
    <row r="23" spans="1:61" ht="13.5" customHeight="1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/>
      <c r="P23" s="35"/>
      <c r="Q23" s="35"/>
      <c r="X23" s="41"/>
      <c r="Y23" s="41"/>
      <c r="Z23" s="41"/>
      <c r="AA23" s="41"/>
      <c r="AB23" s="41"/>
      <c r="AC23" s="41"/>
      <c r="AD23" s="41"/>
      <c r="AE23" s="41"/>
      <c r="AF23" s="11"/>
      <c r="AG23" s="11"/>
      <c r="AH23" s="11"/>
      <c r="AN23" s="11"/>
      <c r="AO23" s="11"/>
      <c r="AP23" s="26"/>
      <c r="AQ23" s="26"/>
      <c r="AR23" s="26"/>
      <c r="AS23" s="26"/>
      <c r="AT23" s="26"/>
      <c r="AU23" s="26"/>
      <c r="AV23" s="26"/>
      <c r="AW23" s="26"/>
      <c r="AX23" s="11"/>
    </row>
    <row r="24" spans="1:61" ht="13.5" customHeight="1" x14ac:dyDescent="0.15">
      <c r="A24" s="29" t="s">
        <v>48</v>
      </c>
      <c r="B24" s="30"/>
      <c r="C24" s="30"/>
      <c r="D24" s="30"/>
      <c r="E24" s="30"/>
      <c r="F24" s="30"/>
      <c r="G24" s="30"/>
      <c r="H24" s="31" t="s">
        <v>3</v>
      </c>
      <c r="I24" s="31"/>
      <c r="J24" s="40"/>
      <c r="K24" s="40"/>
      <c r="L24" s="40"/>
      <c r="M24" s="40"/>
      <c r="N24" s="34" t="s">
        <v>7</v>
      </c>
      <c r="P24" s="35"/>
      <c r="Q24" s="35"/>
      <c r="W24" s="1" t="s">
        <v>19</v>
      </c>
      <c r="X24" s="42"/>
      <c r="Y24" s="42"/>
      <c r="Z24" s="42"/>
      <c r="AA24" s="42"/>
      <c r="AB24" s="42"/>
      <c r="AC24" s="42"/>
      <c r="AD24" s="42"/>
      <c r="AE24" s="42"/>
      <c r="AF24" s="18" t="s">
        <v>20</v>
      </c>
      <c r="AG24" s="18"/>
      <c r="AH24" s="18"/>
      <c r="AM24" s="1" t="s">
        <v>19</v>
      </c>
      <c r="AN24" s="18" t="s">
        <v>36</v>
      </c>
      <c r="AO24" s="18"/>
      <c r="AP24" s="27"/>
      <c r="AQ24" s="27"/>
      <c r="AR24" s="27"/>
      <c r="AS24" s="27"/>
      <c r="AT24" s="27"/>
      <c r="AU24" s="27"/>
      <c r="AV24" s="27"/>
      <c r="AW24" s="27"/>
      <c r="AX24" s="18" t="s">
        <v>5</v>
      </c>
    </row>
    <row r="25" spans="1:61" ht="13.5" customHeight="1" x14ac:dyDescent="0.15">
      <c r="A25" s="29"/>
      <c r="B25" s="30"/>
      <c r="C25" s="30"/>
      <c r="D25" s="30"/>
      <c r="E25" s="30"/>
      <c r="F25" s="30"/>
      <c r="G25" s="30"/>
      <c r="H25" s="31"/>
      <c r="I25" s="31"/>
      <c r="J25" s="40"/>
      <c r="K25" s="40"/>
      <c r="L25" s="40"/>
      <c r="M25" s="40"/>
      <c r="N25" s="34"/>
      <c r="P25" s="35"/>
      <c r="Q25" s="35"/>
      <c r="X25" s="1" t="s">
        <v>21</v>
      </c>
      <c r="Y25" s="1" t="s">
        <v>23</v>
      </c>
      <c r="Z25" s="28">
        <f>X22-(O5*10000)</f>
        <v>0</v>
      </c>
      <c r="AA25" s="28"/>
      <c r="AB25" s="28"/>
      <c r="AC25" s="28"/>
      <c r="AD25" s="28"/>
      <c r="AE25" s="1" t="s">
        <v>22</v>
      </c>
      <c r="AW25" s="18" t="s">
        <v>33</v>
      </c>
      <c r="AX25" s="18"/>
      <c r="AY25" s="18"/>
    </row>
    <row r="26" spans="1:61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  <c r="P26" s="35"/>
      <c r="Q26" s="35"/>
    </row>
    <row r="27" spans="1:61" ht="13.5" customHeight="1" x14ac:dyDescent="0.15">
      <c r="A27" s="29" t="s">
        <v>49</v>
      </c>
      <c r="B27" s="30"/>
      <c r="C27" s="30"/>
      <c r="D27" s="30"/>
      <c r="E27" s="30"/>
      <c r="F27" s="30"/>
      <c r="G27" s="30"/>
      <c r="H27" s="31" t="s">
        <v>3</v>
      </c>
      <c r="I27" s="31"/>
      <c r="J27" s="32">
        <f>100-J24</f>
        <v>100</v>
      </c>
      <c r="K27" s="33"/>
      <c r="L27" s="33"/>
      <c r="M27" s="33"/>
      <c r="N27" s="34" t="s">
        <v>7</v>
      </c>
    </row>
    <row r="28" spans="1:61" ht="13.5" customHeight="1" x14ac:dyDescent="0.15">
      <c r="A28" s="29"/>
      <c r="B28" s="30"/>
      <c r="C28" s="30"/>
      <c r="D28" s="30"/>
      <c r="E28" s="30"/>
      <c r="F28" s="30"/>
      <c r="G28" s="30"/>
      <c r="H28" s="31"/>
      <c r="I28" s="31"/>
      <c r="J28" s="33"/>
      <c r="K28" s="33"/>
      <c r="L28" s="33"/>
      <c r="M28" s="33"/>
      <c r="N28" s="34"/>
      <c r="P28" s="35" t="s">
        <v>11</v>
      </c>
      <c r="Q28" s="35"/>
      <c r="AO28" s="36">
        <f>AO11</f>
        <v>0</v>
      </c>
      <c r="AP28" s="36"/>
    </row>
    <row r="29" spans="1:61" ht="14.25" customHeight="1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/>
      <c r="P29" s="35"/>
      <c r="Q29" s="35"/>
      <c r="S29" s="8" t="s">
        <v>24</v>
      </c>
      <c r="T29" s="9"/>
      <c r="U29" s="9"/>
      <c r="V29" s="9"/>
      <c r="W29" s="9"/>
      <c r="X29" s="9"/>
      <c r="Y29" s="9"/>
      <c r="Z29" s="9"/>
      <c r="AA29" s="9"/>
      <c r="AB29" s="9"/>
      <c r="AK29" s="8" t="s">
        <v>28</v>
      </c>
      <c r="AL29" s="9"/>
      <c r="AM29" s="9"/>
      <c r="AN29" s="9"/>
      <c r="AO29" s="37"/>
      <c r="AP29" s="37"/>
      <c r="AQ29" s="9" t="s">
        <v>7</v>
      </c>
      <c r="AR29" s="9" t="s">
        <v>29</v>
      </c>
    </row>
    <row r="30" spans="1:61" x14ac:dyDescent="0.15">
      <c r="A30" s="10" t="s">
        <v>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  <c r="P30" s="35"/>
      <c r="Q30" s="35"/>
      <c r="AA30" s="38">
        <f>J12*J15*(J27/100)</f>
        <v>0</v>
      </c>
      <c r="AB30" s="38"/>
      <c r="AC30" s="38"/>
      <c r="AD30" s="38"/>
    </row>
    <row r="31" spans="1:61" ht="13.5" customHeight="1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/>
      <c r="P31" s="35"/>
      <c r="Q31" s="35"/>
      <c r="S31" s="1" t="s">
        <v>25</v>
      </c>
      <c r="AA31" s="38"/>
      <c r="AB31" s="38"/>
      <c r="AC31" s="38"/>
      <c r="AD31" s="38"/>
      <c r="AE31" s="1" t="s">
        <v>5</v>
      </c>
      <c r="AF31" s="1" t="s">
        <v>26</v>
      </c>
      <c r="AK31" s="9" t="s">
        <v>30</v>
      </c>
      <c r="AL31" s="9"/>
      <c r="AM31" s="9"/>
      <c r="AN31" s="9"/>
      <c r="AO31" s="9"/>
      <c r="AP31" s="14"/>
      <c r="AQ31" s="14"/>
      <c r="AR31" s="14"/>
      <c r="AS31" s="14"/>
      <c r="AT31" s="9"/>
      <c r="AU31" s="9"/>
    </row>
    <row r="32" spans="1:61" ht="13.5" customHeight="1" x14ac:dyDescent="0.15">
      <c r="A32" s="29" t="s">
        <v>50</v>
      </c>
      <c r="B32" s="30"/>
      <c r="C32" s="30"/>
      <c r="D32" s="30"/>
      <c r="E32" s="30"/>
      <c r="F32" s="30"/>
      <c r="G32" s="30"/>
      <c r="H32" s="11"/>
      <c r="I32" s="11"/>
      <c r="J32" s="11"/>
      <c r="K32" s="11"/>
      <c r="L32" s="11"/>
      <c r="M32" s="11"/>
      <c r="N32" s="13"/>
      <c r="P32" s="35"/>
      <c r="Q32" s="35"/>
      <c r="W32" s="39" t="s">
        <v>14</v>
      </c>
      <c r="X32" s="39"/>
      <c r="AO32" s="39" t="s">
        <v>14</v>
      </c>
      <c r="AP32" s="39"/>
    </row>
    <row r="33" spans="1:51" ht="13.5" customHeight="1" x14ac:dyDescent="0.15">
      <c r="A33" s="29"/>
      <c r="B33" s="30"/>
      <c r="C33" s="30"/>
      <c r="D33" s="30"/>
      <c r="E33" s="30"/>
      <c r="F33" s="30"/>
      <c r="G33" s="30"/>
      <c r="H33" s="11"/>
      <c r="I33" s="11"/>
      <c r="J33" s="11"/>
      <c r="K33" s="11"/>
      <c r="L33" s="11"/>
      <c r="M33" s="11"/>
      <c r="N33" s="13"/>
      <c r="P33" s="35"/>
      <c r="Q33" s="35"/>
      <c r="W33" s="39"/>
      <c r="X33" s="39"/>
      <c r="AO33" s="39"/>
      <c r="AP33" s="39"/>
    </row>
    <row r="34" spans="1:51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P34" s="35"/>
      <c r="Q34" s="35"/>
    </row>
    <row r="35" spans="1:51" ht="13.5" customHeight="1" x14ac:dyDescent="0.1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3"/>
      <c r="P35" s="35"/>
      <c r="Q35" s="35"/>
      <c r="S35" s="22">
        <f>S18</f>
        <v>0</v>
      </c>
      <c r="T35" s="22"/>
      <c r="U35" s="22"/>
      <c r="V35" s="11"/>
      <c r="W35" s="11"/>
      <c r="X35" s="11"/>
      <c r="Y35" s="11"/>
      <c r="Z35" s="11"/>
      <c r="AK35" s="22">
        <f>AK18</f>
        <v>0</v>
      </c>
      <c r="AL35" s="22"/>
      <c r="AM35" s="22"/>
      <c r="AN35" s="11"/>
      <c r="AO35" s="11"/>
      <c r="AP35" s="11"/>
      <c r="AQ35" s="11"/>
      <c r="AR35" s="11"/>
    </row>
    <row r="36" spans="1:51" ht="13.5" customHeight="1" x14ac:dyDescent="0.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/>
      <c r="P36" s="35"/>
      <c r="Q36" s="35"/>
      <c r="S36" s="23"/>
      <c r="T36" s="23"/>
      <c r="U36" s="23"/>
      <c r="V36" s="9" t="s">
        <v>15</v>
      </c>
      <c r="W36" s="9"/>
      <c r="X36" s="9"/>
      <c r="Y36" s="9"/>
      <c r="Z36" s="9"/>
      <c r="AK36" s="23"/>
      <c r="AL36" s="23"/>
      <c r="AM36" s="23"/>
      <c r="AN36" s="9" t="s">
        <v>31</v>
      </c>
      <c r="AO36" s="9"/>
      <c r="AP36" s="9"/>
      <c r="AQ36" s="9"/>
      <c r="AR36" s="9"/>
    </row>
    <row r="37" spans="1:51" ht="17.25" x14ac:dyDescent="0.1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3"/>
      <c r="P37" s="35"/>
      <c r="Q37" s="35"/>
      <c r="V37" s="24">
        <f>S35</f>
        <v>0</v>
      </c>
      <c r="W37" s="24"/>
      <c r="X37" s="24"/>
      <c r="AN37" s="16"/>
      <c r="AO37" s="16"/>
      <c r="AP37" s="16"/>
    </row>
    <row r="38" spans="1:51" ht="17.25" x14ac:dyDescent="0.1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3"/>
      <c r="P38" s="35"/>
      <c r="Q38" s="35"/>
      <c r="S38" s="1" t="s">
        <v>27</v>
      </c>
      <c r="V38" s="25"/>
      <c r="W38" s="25"/>
      <c r="X38" s="25"/>
      <c r="Y38" s="1" t="s">
        <v>18</v>
      </c>
      <c r="AK38" s="1" t="s">
        <v>35</v>
      </c>
      <c r="AN38" s="17"/>
      <c r="AO38" s="17"/>
      <c r="AP38" s="17"/>
    </row>
    <row r="39" spans="1:51" ht="13.5" customHeight="1" x14ac:dyDescent="0.1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3"/>
      <c r="P39" s="35"/>
      <c r="Q39" s="35"/>
      <c r="W39" s="26">
        <f>AA30*S35</f>
        <v>0</v>
      </c>
      <c r="X39" s="26"/>
      <c r="Y39" s="26"/>
      <c r="Z39" s="26"/>
      <c r="AA39" s="26"/>
      <c r="AB39" s="26"/>
      <c r="AC39" s="26"/>
      <c r="AD39" s="26"/>
      <c r="AE39" s="11"/>
      <c r="AF39" s="11"/>
      <c r="AG39" s="11"/>
      <c r="AH39" s="11"/>
      <c r="AN39" s="11"/>
      <c r="AO39" s="11"/>
      <c r="AP39" s="26">
        <f>AK35*J12*(J27/100)*(J21-1)</f>
        <v>0</v>
      </c>
      <c r="AQ39" s="26"/>
      <c r="AR39" s="26"/>
      <c r="AS39" s="26"/>
      <c r="AT39" s="26"/>
      <c r="AU39" s="26"/>
      <c r="AV39" s="26"/>
      <c r="AW39" s="26"/>
      <c r="AX39" s="11"/>
    </row>
    <row r="40" spans="1:51" ht="13.5" customHeight="1" x14ac:dyDescent="0.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3"/>
      <c r="P40" s="35"/>
      <c r="Q40" s="35"/>
      <c r="W40" s="26"/>
      <c r="X40" s="26"/>
      <c r="Y40" s="26"/>
      <c r="Z40" s="26"/>
      <c r="AA40" s="26"/>
      <c r="AB40" s="26"/>
      <c r="AC40" s="26"/>
      <c r="AD40" s="26"/>
      <c r="AE40" s="11"/>
      <c r="AF40" s="11"/>
      <c r="AG40" s="11"/>
      <c r="AH40" s="11"/>
      <c r="AN40" s="11"/>
      <c r="AO40" s="11"/>
      <c r="AP40" s="26"/>
      <c r="AQ40" s="26"/>
      <c r="AR40" s="26"/>
      <c r="AS40" s="26"/>
      <c r="AT40" s="26"/>
      <c r="AU40" s="26"/>
      <c r="AV40" s="26"/>
      <c r="AW40" s="26"/>
      <c r="AX40" s="11"/>
    </row>
    <row r="41" spans="1:51" ht="13.5" customHeight="1" x14ac:dyDescent="0.1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3"/>
      <c r="P41" s="35"/>
      <c r="Q41" s="35"/>
      <c r="V41" s="1" t="s">
        <v>19</v>
      </c>
      <c r="W41" s="27"/>
      <c r="X41" s="27"/>
      <c r="Y41" s="27"/>
      <c r="Z41" s="27"/>
      <c r="AA41" s="27"/>
      <c r="AB41" s="27"/>
      <c r="AC41" s="27"/>
      <c r="AD41" s="27"/>
      <c r="AE41" s="18" t="s">
        <v>37</v>
      </c>
      <c r="AF41" s="18"/>
      <c r="AG41" s="18"/>
      <c r="AH41" s="18"/>
      <c r="AM41" s="1" t="s">
        <v>19</v>
      </c>
      <c r="AN41" s="18" t="s">
        <v>36</v>
      </c>
      <c r="AO41" s="18"/>
      <c r="AP41" s="27"/>
      <c r="AQ41" s="27"/>
      <c r="AR41" s="27"/>
      <c r="AS41" s="27"/>
      <c r="AT41" s="27"/>
      <c r="AU41" s="27"/>
      <c r="AV41" s="27"/>
      <c r="AW41" s="27"/>
      <c r="AX41" s="18" t="s">
        <v>5</v>
      </c>
    </row>
    <row r="42" spans="1:51" x14ac:dyDescent="0.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3"/>
      <c r="P42" s="35"/>
      <c r="Q42" s="35"/>
      <c r="X42" s="1" t="s">
        <v>21</v>
      </c>
      <c r="Y42" s="1" t="s">
        <v>23</v>
      </c>
      <c r="Z42" s="28">
        <f>W39-(O5*10000)</f>
        <v>0</v>
      </c>
      <c r="AA42" s="28"/>
      <c r="AB42" s="28"/>
      <c r="AC42" s="28"/>
      <c r="AD42" s="28"/>
      <c r="AE42" s="1" t="s">
        <v>22</v>
      </c>
      <c r="AV42" s="18" t="s">
        <v>34</v>
      </c>
      <c r="AW42" s="18"/>
      <c r="AX42" s="18"/>
      <c r="AY42" s="18"/>
    </row>
    <row r="43" spans="1:51" ht="14.25" thickBot="1" x14ac:dyDescent="0.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P43" s="35"/>
      <c r="Q43" s="35"/>
    </row>
  </sheetData>
  <mergeCells count="59">
    <mergeCell ref="A8:N9"/>
    <mergeCell ref="R8:AH9"/>
    <mergeCell ref="AJ8:AZ9"/>
    <mergeCell ref="A1:AZ4"/>
    <mergeCell ref="O5:Q7"/>
    <mergeCell ref="A6:H7"/>
    <mergeCell ref="K6:N7"/>
    <mergeCell ref="R6:V7"/>
    <mergeCell ref="AO15:AP16"/>
    <mergeCell ref="A10:N10"/>
    <mergeCell ref="R10:AH10"/>
    <mergeCell ref="AJ10:AZ10"/>
    <mergeCell ref="P11:Q26"/>
    <mergeCell ref="AO11:AP12"/>
    <mergeCell ref="A12:G13"/>
    <mergeCell ref="H12:I13"/>
    <mergeCell ref="J12:M13"/>
    <mergeCell ref="N12:N13"/>
    <mergeCell ref="X13:AA14"/>
    <mergeCell ref="A15:G16"/>
    <mergeCell ref="H15:I16"/>
    <mergeCell ref="J15:M16"/>
    <mergeCell ref="N15:N16"/>
    <mergeCell ref="W15:X16"/>
    <mergeCell ref="AK18:AM19"/>
    <mergeCell ref="V20:X21"/>
    <mergeCell ref="A21:G22"/>
    <mergeCell ref="H21:I22"/>
    <mergeCell ref="J21:M22"/>
    <mergeCell ref="N21:N22"/>
    <mergeCell ref="X22:AE24"/>
    <mergeCell ref="A18:G19"/>
    <mergeCell ref="H18:I19"/>
    <mergeCell ref="J18:J19"/>
    <mergeCell ref="K18:M19"/>
    <mergeCell ref="N18:N19"/>
    <mergeCell ref="S18:U19"/>
    <mergeCell ref="AP22:AW24"/>
    <mergeCell ref="A24:G25"/>
    <mergeCell ref="H24:I25"/>
    <mergeCell ref="J24:M25"/>
    <mergeCell ref="N24:N25"/>
    <mergeCell ref="Z25:AD25"/>
    <mergeCell ref="S35:U36"/>
    <mergeCell ref="AO28:AP29"/>
    <mergeCell ref="AA30:AD31"/>
    <mergeCell ref="A32:G33"/>
    <mergeCell ref="W32:X33"/>
    <mergeCell ref="AO32:AP33"/>
    <mergeCell ref="A27:G28"/>
    <mergeCell ref="H27:I28"/>
    <mergeCell ref="J27:M28"/>
    <mergeCell ref="N27:N28"/>
    <mergeCell ref="P28:Q43"/>
    <mergeCell ref="AK35:AM36"/>
    <mergeCell ref="V37:X38"/>
    <mergeCell ref="W39:AD41"/>
    <mergeCell ref="AP39:AW41"/>
    <mergeCell ref="Z42:AD42"/>
  </mergeCells>
  <phoneticPr fontId="2"/>
  <conditionalFormatting sqref="X22:AE24 AP22:AW24 W39:AD41 AP39:AW41">
    <cfRule type="cellIs" dxfId="3" priority="2" operator="greaterThan">
      <formula>0</formula>
    </cfRule>
  </conditionalFormatting>
  <conditionalFormatting sqref="O5:Q7 J12:M13 J15:M16 K18:M19 J24:M25 S18:U19 AO11:AP12">
    <cfRule type="cellIs" dxfId="2" priority="1" operator="greaterThan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I43"/>
  <sheetViews>
    <sheetView showGridLines="0" view="pageBreakPreview" zoomScale="85" zoomScaleNormal="70" zoomScaleSheetLayoutView="85" workbookViewId="0">
      <selection sqref="A1:AZ4"/>
    </sheetView>
  </sheetViews>
  <sheetFormatPr defaultRowHeight="13.5" x14ac:dyDescent="0.15"/>
  <cols>
    <col min="1" max="256" width="2.75" style="1" customWidth="1"/>
    <col min="257" max="16384" width="9" style="1"/>
  </cols>
  <sheetData>
    <row r="1" spans="1:52" ht="13.5" customHeight="1" x14ac:dyDescent="0.1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3.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</row>
    <row r="3" spans="1:52" ht="13.5" customHeight="1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ht="13.5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</row>
    <row r="5" spans="1:52" ht="13.5" customHeight="1" x14ac:dyDescent="0.15">
      <c r="O5" s="54">
        <v>3</v>
      </c>
      <c r="P5" s="54"/>
      <c r="Q5" s="54"/>
    </row>
    <row r="6" spans="1:52" ht="13.5" customHeight="1" x14ac:dyDescent="0.15">
      <c r="A6" s="55"/>
      <c r="B6" s="55"/>
      <c r="C6" s="55"/>
      <c r="D6" s="55"/>
      <c r="E6" s="55"/>
      <c r="F6" s="55"/>
      <c r="G6" s="55"/>
      <c r="H6" s="55"/>
      <c r="I6" s="2"/>
      <c r="J6" s="2"/>
      <c r="K6" s="55" t="s">
        <v>0</v>
      </c>
      <c r="L6" s="55"/>
      <c r="M6" s="55"/>
      <c r="N6" s="55"/>
      <c r="O6" s="54"/>
      <c r="P6" s="54"/>
      <c r="Q6" s="54"/>
      <c r="R6" s="56" t="s">
        <v>1</v>
      </c>
      <c r="S6" s="56"/>
      <c r="T6" s="56"/>
      <c r="U6" s="56"/>
      <c r="V6" s="56"/>
    </row>
    <row r="7" spans="1:52" ht="14.25" x14ac:dyDescent="0.15">
      <c r="A7" s="55"/>
      <c r="B7" s="55"/>
      <c r="C7" s="55"/>
      <c r="D7" s="55"/>
      <c r="E7" s="55"/>
      <c r="F7" s="55"/>
      <c r="G7" s="55"/>
      <c r="H7" s="55"/>
      <c r="I7" s="2"/>
      <c r="J7" s="2"/>
      <c r="K7" s="55"/>
      <c r="L7" s="55"/>
      <c r="M7" s="55"/>
      <c r="N7" s="55"/>
      <c r="O7" s="54"/>
      <c r="P7" s="54"/>
      <c r="Q7" s="54"/>
      <c r="R7" s="56"/>
      <c r="S7" s="56"/>
      <c r="T7" s="56"/>
      <c r="U7" s="56"/>
      <c r="V7" s="56"/>
    </row>
    <row r="8" spans="1:52" ht="13.5" customHeight="1" x14ac:dyDescent="0.15">
      <c r="A8" s="51" t="s">
        <v>39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3"/>
      <c r="P8" s="3"/>
      <c r="Q8" s="3"/>
      <c r="R8" s="52" t="s">
        <v>41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J8" s="52" t="s">
        <v>43</v>
      </c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</row>
    <row r="9" spans="1:52" ht="13.5" customHeight="1" x14ac:dyDescent="0.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3"/>
      <c r="P9" s="3"/>
      <c r="Q9" s="3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14.25" thickBot="1" x14ac:dyDescent="0.2">
      <c r="A10" s="46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"/>
      <c r="P10" s="3"/>
      <c r="Q10" s="3"/>
      <c r="R10" s="47" t="s">
        <v>40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J10" s="47" t="s">
        <v>42</v>
      </c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</row>
    <row r="11" spans="1:52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7"/>
      <c r="P11" s="35" t="s">
        <v>10</v>
      </c>
      <c r="Q11" s="35"/>
      <c r="AO11" s="48">
        <v>10</v>
      </c>
      <c r="AP11" s="48"/>
    </row>
    <row r="12" spans="1:52" ht="13.5" customHeight="1" x14ac:dyDescent="0.15">
      <c r="A12" s="29" t="s">
        <v>44</v>
      </c>
      <c r="B12" s="30"/>
      <c r="C12" s="30"/>
      <c r="D12" s="30"/>
      <c r="E12" s="30"/>
      <c r="F12" s="30"/>
      <c r="G12" s="30"/>
      <c r="H12" s="31" t="s">
        <v>3</v>
      </c>
      <c r="I12" s="31"/>
      <c r="J12" s="50">
        <v>800</v>
      </c>
      <c r="K12" s="50"/>
      <c r="L12" s="50"/>
      <c r="M12" s="50"/>
      <c r="N12" s="34" t="s">
        <v>5</v>
      </c>
      <c r="P12" s="35"/>
      <c r="Q12" s="35"/>
      <c r="S12" s="8" t="s">
        <v>12</v>
      </c>
      <c r="T12" s="9"/>
      <c r="U12" s="9"/>
      <c r="V12" s="9"/>
      <c r="W12" s="9"/>
      <c r="X12" s="9"/>
      <c r="Y12" s="9"/>
      <c r="Z12" s="9"/>
      <c r="AA12" s="9"/>
      <c r="AB12" s="9"/>
      <c r="AK12" s="8" t="s">
        <v>28</v>
      </c>
      <c r="AL12" s="9"/>
      <c r="AM12" s="9"/>
      <c r="AN12" s="9"/>
      <c r="AO12" s="49"/>
      <c r="AP12" s="49"/>
      <c r="AQ12" s="9" t="s">
        <v>7</v>
      </c>
      <c r="AR12" s="9" t="s">
        <v>29</v>
      </c>
    </row>
    <row r="13" spans="1:52" ht="14.25" customHeight="1" x14ac:dyDescent="0.15">
      <c r="A13" s="29"/>
      <c r="B13" s="30"/>
      <c r="C13" s="30"/>
      <c r="D13" s="30"/>
      <c r="E13" s="30"/>
      <c r="F13" s="30"/>
      <c r="G13" s="30"/>
      <c r="H13" s="31"/>
      <c r="I13" s="31"/>
      <c r="J13" s="50"/>
      <c r="K13" s="50"/>
      <c r="L13" s="50"/>
      <c r="M13" s="50"/>
      <c r="N13" s="34"/>
      <c r="P13" s="35"/>
      <c r="Q13" s="35"/>
      <c r="X13" s="38">
        <f>J12*J15</f>
        <v>1200</v>
      </c>
      <c r="Y13" s="38"/>
      <c r="Z13" s="38"/>
      <c r="AA13" s="38"/>
    </row>
    <row r="14" spans="1:52" ht="13.5" customHeight="1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  <c r="N14" s="13"/>
      <c r="P14" s="35"/>
      <c r="Q14" s="35"/>
      <c r="S14" s="1" t="s">
        <v>13</v>
      </c>
      <c r="X14" s="38"/>
      <c r="Y14" s="38"/>
      <c r="Z14" s="38"/>
      <c r="AA14" s="38"/>
      <c r="AB14" s="1" t="s">
        <v>5</v>
      </c>
      <c r="AC14" s="1" t="s">
        <v>16</v>
      </c>
      <c r="AK14" s="9" t="s">
        <v>30</v>
      </c>
      <c r="AL14" s="9"/>
      <c r="AM14" s="9"/>
      <c r="AN14" s="9"/>
      <c r="AO14" s="9"/>
      <c r="AP14" s="14"/>
      <c r="AQ14" s="14"/>
      <c r="AR14" s="14"/>
      <c r="AS14" s="14"/>
      <c r="AT14" s="9"/>
      <c r="AU14" s="9"/>
    </row>
    <row r="15" spans="1:52" ht="13.5" customHeight="1" x14ac:dyDescent="0.15">
      <c r="A15" s="29" t="s">
        <v>45</v>
      </c>
      <c r="B15" s="30"/>
      <c r="C15" s="30"/>
      <c r="D15" s="30"/>
      <c r="E15" s="30"/>
      <c r="F15" s="30"/>
      <c r="G15" s="30"/>
      <c r="H15" s="31" t="s">
        <v>3</v>
      </c>
      <c r="I15" s="31"/>
      <c r="J15" s="43">
        <v>1.5</v>
      </c>
      <c r="K15" s="43"/>
      <c r="L15" s="43"/>
      <c r="M15" s="43"/>
      <c r="N15" s="34" t="s">
        <v>4</v>
      </c>
      <c r="P15" s="35"/>
      <c r="Q15" s="35"/>
      <c r="W15" s="39" t="s">
        <v>14</v>
      </c>
      <c r="X15" s="39"/>
      <c r="AO15" s="39" t="s">
        <v>14</v>
      </c>
      <c r="AP15" s="39"/>
    </row>
    <row r="16" spans="1:52" ht="13.5" customHeight="1" x14ac:dyDescent="0.15">
      <c r="A16" s="29"/>
      <c r="B16" s="30"/>
      <c r="C16" s="30"/>
      <c r="D16" s="30"/>
      <c r="E16" s="30"/>
      <c r="F16" s="30"/>
      <c r="G16" s="30"/>
      <c r="H16" s="31"/>
      <c r="I16" s="31"/>
      <c r="J16" s="43"/>
      <c r="K16" s="43"/>
      <c r="L16" s="43"/>
      <c r="M16" s="43"/>
      <c r="N16" s="34"/>
      <c r="P16" s="35"/>
      <c r="Q16" s="35"/>
      <c r="W16" s="39"/>
      <c r="X16" s="39"/>
      <c r="AO16" s="39"/>
      <c r="AP16" s="39"/>
    </row>
    <row r="17" spans="1:61" ht="13.5" customHeight="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  <c r="P17" s="35"/>
      <c r="Q17" s="35"/>
      <c r="BG17" s="15"/>
      <c r="BH17" s="15"/>
      <c r="BI17" s="15"/>
    </row>
    <row r="18" spans="1:61" ht="13.5" customHeight="1" x14ac:dyDescent="0.15">
      <c r="A18" s="29" t="s">
        <v>46</v>
      </c>
      <c r="B18" s="30"/>
      <c r="C18" s="30"/>
      <c r="D18" s="30"/>
      <c r="E18" s="30"/>
      <c r="F18" s="30"/>
      <c r="G18" s="30"/>
      <c r="H18" s="31" t="s">
        <v>3</v>
      </c>
      <c r="I18" s="31"/>
      <c r="J18" s="31" t="s">
        <v>8</v>
      </c>
      <c r="K18" s="43">
        <v>2</v>
      </c>
      <c r="L18" s="43"/>
      <c r="M18" s="43"/>
      <c r="N18" s="34" t="s">
        <v>6</v>
      </c>
      <c r="P18" s="35"/>
      <c r="Q18" s="35"/>
      <c r="S18" s="44">
        <v>30</v>
      </c>
      <c r="T18" s="44"/>
      <c r="U18" s="44"/>
      <c r="V18" s="11"/>
      <c r="W18" s="11"/>
      <c r="X18" s="11"/>
      <c r="Y18" s="11"/>
      <c r="Z18" s="11"/>
      <c r="AK18" s="22">
        <f>S18*(AO11/100)</f>
        <v>3</v>
      </c>
      <c r="AL18" s="22"/>
      <c r="AM18" s="22"/>
      <c r="AN18" s="11"/>
      <c r="AO18" s="11"/>
      <c r="AP18" s="11"/>
      <c r="AQ18" s="11"/>
      <c r="AR18" s="11"/>
    </row>
    <row r="19" spans="1:61" ht="13.5" customHeight="1" x14ac:dyDescent="0.15">
      <c r="A19" s="29"/>
      <c r="B19" s="30"/>
      <c r="C19" s="30"/>
      <c r="D19" s="30"/>
      <c r="E19" s="30"/>
      <c r="F19" s="30"/>
      <c r="G19" s="30"/>
      <c r="H19" s="31"/>
      <c r="I19" s="31"/>
      <c r="J19" s="31"/>
      <c r="K19" s="43"/>
      <c r="L19" s="43"/>
      <c r="M19" s="43"/>
      <c r="N19" s="34"/>
      <c r="P19" s="35"/>
      <c r="Q19" s="35"/>
      <c r="S19" s="45"/>
      <c r="T19" s="45"/>
      <c r="U19" s="45"/>
      <c r="V19" s="9" t="s">
        <v>15</v>
      </c>
      <c r="W19" s="9"/>
      <c r="X19" s="9"/>
      <c r="Y19" s="9"/>
      <c r="Z19" s="9"/>
      <c r="AK19" s="23"/>
      <c r="AL19" s="23"/>
      <c r="AM19" s="23"/>
      <c r="AN19" s="9" t="s">
        <v>31</v>
      </c>
      <c r="AO19" s="9"/>
      <c r="AP19" s="9"/>
      <c r="AQ19" s="9"/>
      <c r="AR19" s="9"/>
    </row>
    <row r="20" spans="1:61" ht="13.5" customHeight="1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  <c r="P20" s="35"/>
      <c r="Q20" s="35"/>
      <c r="V20" s="24">
        <f>S18</f>
        <v>30</v>
      </c>
      <c r="W20" s="24"/>
      <c r="X20" s="24"/>
      <c r="AN20" s="16"/>
      <c r="AO20" s="16"/>
      <c r="AP20" s="16"/>
    </row>
    <row r="21" spans="1:61" ht="13.5" customHeight="1" x14ac:dyDescent="0.15">
      <c r="A21" s="29" t="s">
        <v>47</v>
      </c>
      <c r="B21" s="30"/>
      <c r="C21" s="30"/>
      <c r="D21" s="30"/>
      <c r="E21" s="30"/>
      <c r="F21" s="30"/>
      <c r="G21" s="30"/>
      <c r="H21" s="31" t="s">
        <v>3</v>
      </c>
      <c r="I21" s="31"/>
      <c r="J21" s="33">
        <f>K18*12</f>
        <v>24</v>
      </c>
      <c r="K21" s="33"/>
      <c r="L21" s="33"/>
      <c r="M21" s="33"/>
      <c r="N21" s="34" t="s">
        <v>6</v>
      </c>
      <c r="P21" s="35"/>
      <c r="Q21" s="35"/>
      <c r="S21" s="1" t="s">
        <v>17</v>
      </c>
      <c r="V21" s="25"/>
      <c r="W21" s="25"/>
      <c r="X21" s="25"/>
      <c r="Y21" s="1" t="s">
        <v>18</v>
      </c>
      <c r="AK21" s="1" t="s">
        <v>32</v>
      </c>
      <c r="AN21" s="17"/>
      <c r="AO21" s="17"/>
      <c r="AP21" s="17"/>
    </row>
    <row r="22" spans="1:61" ht="13.5" customHeight="1" x14ac:dyDescent="0.15">
      <c r="A22" s="29"/>
      <c r="B22" s="30"/>
      <c r="C22" s="30"/>
      <c r="D22" s="30"/>
      <c r="E22" s="30"/>
      <c r="F22" s="30"/>
      <c r="G22" s="30"/>
      <c r="H22" s="31"/>
      <c r="I22" s="31"/>
      <c r="J22" s="33"/>
      <c r="K22" s="33"/>
      <c r="L22" s="33"/>
      <c r="M22" s="33"/>
      <c r="N22" s="34"/>
      <c r="P22" s="35"/>
      <c r="Q22" s="35"/>
      <c r="X22" s="41">
        <f>X13*S18</f>
        <v>36000</v>
      </c>
      <c r="Y22" s="41"/>
      <c r="Z22" s="41"/>
      <c r="AA22" s="41"/>
      <c r="AB22" s="41"/>
      <c r="AC22" s="41"/>
      <c r="AD22" s="41"/>
      <c r="AE22" s="41"/>
      <c r="AF22" s="11"/>
      <c r="AG22" s="11"/>
      <c r="AH22" s="11"/>
      <c r="AN22" s="11"/>
      <c r="AO22" s="11"/>
      <c r="AP22" s="26">
        <f>AK18*J12*(J21-1)</f>
        <v>55200</v>
      </c>
      <c r="AQ22" s="26"/>
      <c r="AR22" s="26"/>
      <c r="AS22" s="26"/>
      <c r="AT22" s="26"/>
      <c r="AU22" s="26"/>
      <c r="AV22" s="26"/>
      <c r="AW22" s="26"/>
      <c r="AX22" s="11"/>
    </row>
    <row r="23" spans="1:61" ht="13.5" customHeight="1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/>
      <c r="P23" s="35"/>
      <c r="Q23" s="35"/>
      <c r="X23" s="41"/>
      <c r="Y23" s="41"/>
      <c r="Z23" s="41"/>
      <c r="AA23" s="41"/>
      <c r="AB23" s="41"/>
      <c r="AC23" s="41"/>
      <c r="AD23" s="41"/>
      <c r="AE23" s="41"/>
      <c r="AF23" s="11"/>
      <c r="AG23" s="11"/>
      <c r="AH23" s="11"/>
      <c r="AN23" s="11"/>
      <c r="AO23" s="11"/>
      <c r="AP23" s="26"/>
      <c r="AQ23" s="26"/>
      <c r="AR23" s="26"/>
      <c r="AS23" s="26"/>
      <c r="AT23" s="26"/>
      <c r="AU23" s="26"/>
      <c r="AV23" s="26"/>
      <c r="AW23" s="26"/>
      <c r="AX23" s="11"/>
    </row>
    <row r="24" spans="1:61" ht="13.5" customHeight="1" x14ac:dyDescent="0.15">
      <c r="A24" s="29" t="s">
        <v>48</v>
      </c>
      <c r="B24" s="30"/>
      <c r="C24" s="30"/>
      <c r="D24" s="30"/>
      <c r="E24" s="30"/>
      <c r="F24" s="30"/>
      <c r="G24" s="30"/>
      <c r="H24" s="31" t="s">
        <v>3</v>
      </c>
      <c r="I24" s="31"/>
      <c r="J24" s="40">
        <v>35</v>
      </c>
      <c r="K24" s="40"/>
      <c r="L24" s="40"/>
      <c r="M24" s="40"/>
      <c r="N24" s="34" t="s">
        <v>7</v>
      </c>
      <c r="P24" s="35"/>
      <c r="Q24" s="35"/>
      <c r="W24" s="1" t="s">
        <v>19</v>
      </c>
      <c r="X24" s="42"/>
      <c r="Y24" s="42"/>
      <c r="Z24" s="42"/>
      <c r="AA24" s="42"/>
      <c r="AB24" s="42"/>
      <c r="AC24" s="42"/>
      <c r="AD24" s="42"/>
      <c r="AE24" s="42"/>
      <c r="AF24" s="18" t="s">
        <v>20</v>
      </c>
      <c r="AG24" s="18"/>
      <c r="AH24" s="18"/>
      <c r="AM24" s="1" t="s">
        <v>19</v>
      </c>
      <c r="AN24" s="18" t="s">
        <v>36</v>
      </c>
      <c r="AO24" s="18"/>
      <c r="AP24" s="27"/>
      <c r="AQ24" s="27"/>
      <c r="AR24" s="27"/>
      <c r="AS24" s="27"/>
      <c r="AT24" s="27"/>
      <c r="AU24" s="27"/>
      <c r="AV24" s="27"/>
      <c r="AW24" s="27"/>
      <c r="AX24" s="18" t="s">
        <v>5</v>
      </c>
    </row>
    <row r="25" spans="1:61" ht="13.5" customHeight="1" x14ac:dyDescent="0.15">
      <c r="A25" s="29"/>
      <c r="B25" s="30"/>
      <c r="C25" s="30"/>
      <c r="D25" s="30"/>
      <c r="E25" s="30"/>
      <c r="F25" s="30"/>
      <c r="G25" s="30"/>
      <c r="H25" s="31"/>
      <c r="I25" s="31"/>
      <c r="J25" s="40"/>
      <c r="K25" s="40"/>
      <c r="L25" s="40"/>
      <c r="M25" s="40"/>
      <c r="N25" s="34"/>
      <c r="P25" s="35"/>
      <c r="Q25" s="35"/>
      <c r="X25" s="1" t="s">
        <v>21</v>
      </c>
      <c r="Y25" s="1" t="s">
        <v>23</v>
      </c>
      <c r="Z25" s="28">
        <f>X22-(O5*10000)</f>
        <v>6000</v>
      </c>
      <c r="AA25" s="28"/>
      <c r="AB25" s="28"/>
      <c r="AC25" s="28"/>
      <c r="AD25" s="28"/>
      <c r="AE25" s="1" t="s">
        <v>22</v>
      </c>
      <c r="AW25" s="18" t="s">
        <v>33</v>
      </c>
      <c r="AX25" s="18"/>
      <c r="AY25" s="18"/>
    </row>
    <row r="26" spans="1:61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  <c r="P26" s="35"/>
      <c r="Q26" s="35"/>
    </row>
    <row r="27" spans="1:61" ht="13.5" customHeight="1" x14ac:dyDescent="0.15">
      <c r="A27" s="29" t="s">
        <v>49</v>
      </c>
      <c r="B27" s="30"/>
      <c r="C27" s="30"/>
      <c r="D27" s="30"/>
      <c r="E27" s="30"/>
      <c r="F27" s="30"/>
      <c r="G27" s="30"/>
      <c r="H27" s="31" t="s">
        <v>3</v>
      </c>
      <c r="I27" s="31"/>
      <c r="J27" s="32">
        <f>100-J24</f>
        <v>65</v>
      </c>
      <c r="K27" s="33"/>
      <c r="L27" s="33"/>
      <c r="M27" s="33"/>
      <c r="N27" s="34" t="s">
        <v>7</v>
      </c>
    </row>
    <row r="28" spans="1:61" ht="13.5" customHeight="1" x14ac:dyDescent="0.15">
      <c r="A28" s="29"/>
      <c r="B28" s="30"/>
      <c r="C28" s="30"/>
      <c r="D28" s="30"/>
      <c r="E28" s="30"/>
      <c r="F28" s="30"/>
      <c r="G28" s="30"/>
      <c r="H28" s="31"/>
      <c r="I28" s="31"/>
      <c r="J28" s="33"/>
      <c r="K28" s="33"/>
      <c r="L28" s="33"/>
      <c r="M28" s="33"/>
      <c r="N28" s="34"/>
      <c r="P28" s="35" t="s">
        <v>11</v>
      </c>
      <c r="Q28" s="35"/>
      <c r="AO28" s="36">
        <f>AO11</f>
        <v>10</v>
      </c>
      <c r="AP28" s="36"/>
    </row>
    <row r="29" spans="1:61" ht="14.25" customHeight="1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/>
      <c r="P29" s="35"/>
      <c r="Q29" s="35"/>
      <c r="S29" s="8" t="s">
        <v>24</v>
      </c>
      <c r="T29" s="9"/>
      <c r="U29" s="9"/>
      <c r="V29" s="9"/>
      <c r="W29" s="9"/>
      <c r="X29" s="9"/>
      <c r="Y29" s="9"/>
      <c r="Z29" s="9"/>
      <c r="AA29" s="9"/>
      <c r="AB29" s="9"/>
      <c r="AK29" s="8" t="s">
        <v>28</v>
      </c>
      <c r="AL29" s="9"/>
      <c r="AM29" s="9"/>
      <c r="AN29" s="9"/>
      <c r="AO29" s="37"/>
      <c r="AP29" s="37"/>
      <c r="AQ29" s="9" t="s">
        <v>7</v>
      </c>
      <c r="AR29" s="9" t="s">
        <v>29</v>
      </c>
    </row>
    <row r="30" spans="1:61" x14ac:dyDescent="0.15">
      <c r="A30" s="10" t="s">
        <v>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  <c r="P30" s="35"/>
      <c r="Q30" s="35"/>
      <c r="AA30" s="38">
        <f>J12*J15*(J27/100)</f>
        <v>780</v>
      </c>
      <c r="AB30" s="38"/>
      <c r="AC30" s="38"/>
      <c r="AD30" s="38"/>
    </row>
    <row r="31" spans="1:61" ht="13.5" customHeight="1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/>
      <c r="P31" s="35"/>
      <c r="Q31" s="35"/>
      <c r="S31" s="1" t="s">
        <v>25</v>
      </c>
      <c r="AA31" s="38"/>
      <c r="AB31" s="38"/>
      <c r="AC31" s="38"/>
      <c r="AD31" s="38"/>
      <c r="AE31" s="1" t="s">
        <v>5</v>
      </c>
      <c r="AF31" s="1" t="s">
        <v>26</v>
      </c>
      <c r="AK31" s="9" t="s">
        <v>30</v>
      </c>
      <c r="AL31" s="9"/>
      <c r="AM31" s="9"/>
      <c r="AN31" s="9"/>
      <c r="AO31" s="9"/>
      <c r="AP31" s="14"/>
      <c r="AQ31" s="14"/>
      <c r="AR31" s="14"/>
      <c r="AS31" s="14"/>
      <c r="AT31" s="9"/>
      <c r="AU31" s="9"/>
    </row>
    <row r="32" spans="1:61" ht="13.5" customHeight="1" x14ac:dyDescent="0.15">
      <c r="A32" s="29" t="s">
        <v>50</v>
      </c>
      <c r="B32" s="30"/>
      <c r="C32" s="30"/>
      <c r="D32" s="30"/>
      <c r="E32" s="30"/>
      <c r="F32" s="30"/>
      <c r="G32" s="30"/>
      <c r="H32" s="11"/>
      <c r="I32" s="11"/>
      <c r="J32" s="11"/>
      <c r="K32" s="11"/>
      <c r="L32" s="11"/>
      <c r="M32" s="11"/>
      <c r="N32" s="13"/>
      <c r="P32" s="35"/>
      <c r="Q32" s="35"/>
      <c r="W32" s="39" t="s">
        <v>14</v>
      </c>
      <c r="X32" s="39"/>
      <c r="AO32" s="39" t="s">
        <v>14</v>
      </c>
      <c r="AP32" s="39"/>
    </row>
    <row r="33" spans="1:51" ht="13.5" customHeight="1" x14ac:dyDescent="0.15">
      <c r="A33" s="29"/>
      <c r="B33" s="30"/>
      <c r="C33" s="30"/>
      <c r="D33" s="30"/>
      <c r="E33" s="30"/>
      <c r="F33" s="30"/>
      <c r="G33" s="30"/>
      <c r="H33" s="11"/>
      <c r="I33" s="11"/>
      <c r="J33" s="11"/>
      <c r="K33" s="11"/>
      <c r="L33" s="11"/>
      <c r="M33" s="11"/>
      <c r="N33" s="13"/>
      <c r="P33" s="35"/>
      <c r="Q33" s="35"/>
      <c r="W33" s="39"/>
      <c r="X33" s="39"/>
      <c r="AO33" s="39"/>
      <c r="AP33" s="39"/>
    </row>
    <row r="34" spans="1:51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P34" s="35"/>
      <c r="Q34" s="35"/>
    </row>
    <row r="35" spans="1:51" ht="13.5" customHeight="1" x14ac:dyDescent="0.1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3"/>
      <c r="P35" s="35"/>
      <c r="Q35" s="35"/>
      <c r="S35" s="22">
        <f>S18</f>
        <v>30</v>
      </c>
      <c r="T35" s="22"/>
      <c r="U35" s="22"/>
      <c r="V35" s="11"/>
      <c r="W35" s="11"/>
      <c r="X35" s="11"/>
      <c r="Y35" s="11"/>
      <c r="Z35" s="11"/>
      <c r="AK35" s="22">
        <f>AK18</f>
        <v>3</v>
      </c>
      <c r="AL35" s="22"/>
      <c r="AM35" s="22"/>
      <c r="AN35" s="11"/>
      <c r="AO35" s="11"/>
      <c r="AP35" s="11"/>
      <c r="AQ35" s="11"/>
      <c r="AR35" s="11"/>
    </row>
    <row r="36" spans="1:51" ht="13.5" customHeight="1" x14ac:dyDescent="0.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/>
      <c r="P36" s="35"/>
      <c r="Q36" s="35"/>
      <c r="S36" s="23"/>
      <c r="T36" s="23"/>
      <c r="U36" s="23"/>
      <c r="V36" s="9" t="s">
        <v>15</v>
      </c>
      <c r="W36" s="9"/>
      <c r="X36" s="9"/>
      <c r="Y36" s="9"/>
      <c r="Z36" s="9"/>
      <c r="AK36" s="23"/>
      <c r="AL36" s="23"/>
      <c r="AM36" s="23"/>
      <c r="AN36" s="9" t="s">
        <v>31</v>
      </c>
      <c r="AO36" s="9"/>
      <c r="AP36" s="9"/>
      <c r="AQ36" s="9"/>
      <c r="AR36" s="9"/>
    </row>
    <row r="37" spans="1:51" ht="17.25" x14ac:dyDescent="0.1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3"/>
      <c r="P37" s="35"/>
      <c r="Q37" s="35"/>
      <c r="V37" s="24">
        <f>S35</f>
        <v>30</v>
      </c>
      <c r="W37" s="24"/>
      <c r="X37" s="24"/>
      <c r="AN37" s="16"/>
      <c r="AO37" s="16"/>
      <c r="AP37" s="16"/>
    </row>
    <row r="38" spans="1:51" ht="17.25" x14ac:dyDescent="0.1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3"/>
      <c r="P38" s="35"/>
      <c r="Q38" s="35"/>
      <c r="S38" s="1" t="s">
        <v>27</v>
      </c>
      <c r="V38" s="25"/>
      <c r="W38" s="25"/>
      <c r="X38" s="25"/>
      <c r="Y38" s="1" t="s">
        <v>18</v>
      </c>
      <c r="AK38" s="1" t="s">
        <v>35</v>
      </c>
      <c r="AN38" s="17"/>
      <c r="AO38" s="17"/>
      <c r="AP38" s="17"/>
    </row>
    <row r="39" spans="1:51" ht="13.5" customHeight="1" x14ac:dyDescent="0.1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3"/>
      <c r="P39" s="35"/>
      <c r="Q39" s="35"/>
      <c r="W39" s="26">
        <f>AA30*S35</f>
        <v>23400</v>
      </c>
      <c r="X39" s="26"/>
      <c r="Y39" s="26"/>
      <c r="Z39" s="26"/>
      <c r="AA39" s="26"/>
      <c r="AB39" s="26"/>
      <c r="AC39" s="26"/>
      <c r="AD39" s="26"/>
      <c r="AE39" s="11"/>
      <c r="AF39" s="11"/>
      <c r="AG39" s="11"/>
      <c r="AH39" s="11"/>
      <c r="AN39" s="11"/>
      <c r="AO39" s="11"/>
      <c r="AP39" s="26">
        <f>AK35*J12*(J27/100)*(J21-1)</f>
        <v>35880</v>
      </c>
      <c r="AQ39" s="26"/>
      <c r="AR39" s="26"/>
      <c r="AS39" s="26"/>
      <c r="AT39" s="26"/>
      <c r="AU39" s="26"/>
      <c r="AV39" s="26"/>
      <c r="AW39" s="26"/>
      <c r="AX39" s="11"/>
    </row>
    <row r="40" spans="1:51" ht="13.5" customHeight="1" x14ac:dyDescent="0.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3"/>
      <c r="P40" s="35"/>
      <c r="Q40" s="35"/>
      <c r="W40" s="26"/>
      <c r="X40" s="26"/>
      <c r="Y40" s="26"/>
      <c r="Z40" s="26"/>
      <c r="AA40" s="26"/>
      <c r="AB40" s="26"/>
      <c r="AC40" s="26"/>
      <c r="AD40" s="26"/>
      <c r="AE40" s="11"/>
      <c r="AF40" s="11"/>
      <c r="AG40" s="11"/>
      <c r="AH40" s="11"/>
      <c r="AN40" s="11"/>
      <c r="AO40" s="11"/>
      <c r="AP40" s="26"/>
      <c r="AQ40" s="26"/>
      <c r="AR40" s="26"/>
      <c r="AS40" s="26"/>
      <c r="AT40" s="26"/>
      <c r="AU40" s="26"/>
      <c r="AV40" s="26"/>
      <c r="AW40" s="26"/>
      <c r="AX40" s="11"/>
    </row>
    <row r="41" spans="1:51" ht="13.5" customHeight="1" x14ac:dyDescent="0.1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3"/>
      <c r="P41" s="35"/>
      <c r="Q41" s="35"/>
      <c r="V41" s="1" t="s">
        <v>19</v>
      </c>
      <c r="W41" s="27"/>
      <c r="X41" s="27"/>
      <c r="Y41" s="27"/>
      <c r="Z41" s="27"/>
      <c r="AA41" s="27"/>
      <c r="AB41" s="27"/>
      <c r="AC41" s="27"/>
      <c r="AD41" s="27"/>
      <c r="AE41" s="18" t="s">
        <v>37</v>
      </c>
      <c r="AF41" s="18"/>
      <c r="AG41" s="18"/>
      <c r="AH41" s="18"/>
      <c r="AM41" s="1" t="s">
        <v>19</v>
      </c>
      <c r="AN41" s="18" t="s">
        <v>36</v>
      </c>
      <c r="AO41" s="18"/>
      <c r="AP41" s="27"/>
      <c r="AQ41" s="27"/>
      <c r="AR41" s="27"/>
      <c r="AS41" s="27"/>
      <c r="AT41" s="27"/>
      <c r="AU41" s="27"/>
      <c r="AV41" s="27"/>
      <c r="AW41" s="27"/>
      <c r="AX41" s="18" t="s">
        <v>5</v>
      </c>
    </row>
    <row r="42" spans="1:51" x14ac:dyDescent="0.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3"/>
      <c r="P42" s="35"/>
      <c r="Q42" s="35"/>
      <c r="X42" s="1" t="s">
        <v>21</v>
      </c>
      <c r="Y42" s="1" t="s">
        <v>23</v>
      </c>
      <c r="Z42" s="28">
        <f>W39-(O5*10000)</f>
        <v>-6600</v>
      </c>
      <c r="AA42" s="28"/>
      <c r="AB42" s="28"/>
      <c r="AC42" s="28"/>
      <c r="AD42" s="28"/>
      <c r="AE42" s="1" t="s">
        <v>22</v>
      </c>
      <c r="AV42" s="18" t="s">
        <v>34</v>
      </c>
      <c r="AW42" s="18"/>
      <c r="AX42" s="18"/>
      <c r="AY42" s="18"/>
    </row>
    <row r="43" spans="1:51" ht="14.25" thickBot="1" x14ac:dyDescent="0.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P43" s="35"/>
      <c r="Q43" s="35"/>
    </row>
  </sheetData>
  <mergeCells count="59">
    <mergeCell ref="S35:U36"/>
    <mergeCell ref="AO28:AP29"/>
    <mergeCell ref="AA30:AD31"/>
    <mergeCell ref="A32:G33"/>
    <mergeCell ref="W32:X33"/>
    <mergeCell ref="AO32:AP33"/>
    <mergeCell ref="A27:G28"/>
    <mergeCell ref="H27:I28"/>
    <mergeCell ref="J27:M28"/>
    <mergeCell ref="N27:N28"/>
    <mergeCell ref="P28:Q43"/>
    <mergeCell ref="AK35:AM36"/>
    <mergeCell ref="V37:X38"/>
    <mergeCell ref="W39:AD41"/>
    <mergeCell ref="AP39:AW41"/>
    <mergeCell ref="Z42:AD42"/>
    <mergeCell ref="AP22:AW24"/>
    <mergeCell ref="A24:G25"/>
    <mergeCell ref="H24:I25"/>
    <mergeCell ref="J24:M25"/>
    <mergeCell ref="N24:N25"/>
    <mergeCell ref="Z25:AD25"/>
    <mergeCell ref="AK18:AM19"/>
    <mergeCell ref="V20:X21"/>
    <mergeCell ref="A21:G22"/>
    <mergeCell ref="H21:I22"/>
    <mergeCell ref="J21:M22"/>
    <mergeCell ref="N21:N22"/>
    <mergeCell ref="X22:AE24"/>
    <mergeCell ref="A18:G19"/>
    <mergeCell ref="H18:I19"/>
    <mergeCell ref="J18:J19"/>
    <mergeCell ref="K18:M19"/>
    <mergeCell ref="N18:N19"/>
    <mergeCell ref="S18:U19"/>
    <mergeCell ref="AO15:AP16"/>
    <mergeCell ref="A10:N10"/>
    <mergeCell ref="R10:AH10"/>
    <mergeCell ref="AJ10:AZ10"/>
    <mergeCell ref="P11:Q26"/>
    <mergeCell ref="AO11:AP12"/>
    <mergeCell ref="A12:G13"/>
    <mergeCell ref="H12:I13"/>
    <mergeCell ref="J12:M13"/>
    <mergeCell ref="N12:N13"/>
    <mergeCell ref="X13:AA14"/>
    <mergeCell ref="A15:G16"/>
    <mergeCell ref="H15:I16"/>
    <mergeCell ref="J15:M16"/>
    <mergeCell ref="N15:N16"/>
    <mergeCell ref="W15:X16"/>
    <mergeCell ref="A8:N9"/>
    <mergeCell ref="R8:AH9"/>
    <mergeCell ref="AJ8:AZ9"/>
    <mergeCell ref="A1:AZ4"/>
    <mergeCell ref="O5:Q7"/>
    <mergeCell ref="A6:H7"/>
    <mergeCell ref="K6:N7"/>
    <mergeCell ref="R6:V7"/>
  </mergeCells>
  <phoneticPr fontId="2"/>
  <conditionalFormatting sqref="X22:AE24 AP22:AW24 W39:AD41 AP39:AW41">
    <cfRule type="cellIs" dxfId="1" priority="2" operator="greaterThan">
      <formula>0</formula>
    </cfRule>
  </conditionalFormatting>
  <conditionalFormatting sqref="O5:Q7 J12:M13 J15:M16 K18:M19 J24:M25 S18:U19 AO11:AP12">
    <cfRule type="cellIs" dxfId="0" priority="1" operator="greaterThan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</vt:lpstr>
      <vt:lpstr>記入例</vt:lpstr>
      <vt:lpstr>記入用!Print_Area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daiki sugimoto</cp:lastModifiedBy>
  <cp:lastPrinted>2017-04-16T09:13:11Z</cp:lastPrinted>
  <dcterms:created xsi:type="dcterms:W3CDTF">2015-11-17T06:11:13Z</dcterms:created>
  <dcterms:modified xsi:type="dcterms:W3CDTF">2019-07-03T02:05:24Z</dcterms:modified>
</cp:coreProperties>
</file>